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oEkb\Desktop\NVSK\"/>
    </mc:Choice>
  </mc:AlternateContent>
  <xr:revisionPtr revIDLastSave="0" documentId="8_{1771E72E-91CB-46AF-8555-D98C1E8A718A}" xr6:coauthVersionLast="47" xr6:coauthVersionMax="47" xr10:uidLastSave="{00000000-0000-0000-0000-000000000000}"/>
  <bookViews>
    <workbookView xWindow="2985" yWindow="2985" windowWidth="23250" windowHeight="13740" tabRatio="758" activeTab="8" xr2:uid="{C4745687-868D-4C48-9365-BA9773621721}"/>
  </bookViews>
  <sheets>
    <sheet name="Damer" sheetId="1" r:id="rId1"/>
    <sheet name="Herrar" sheetId="2" r:id="rId2"/>
    <sheet name="Ebba 0506" sheetId="7" r:id="rId3"/>
    <sheet name="Hög 0518" sheetId="6" r:id="rId4"/>
    <sheet name="Ebba 0603" sheetId="8" r:id="rId5"/>
    <sheet name="Hög 0615" sheetId="4" r:id="rId6"/>
    <sheet name="Ebba 0701" sheetId="9" r:id="rId7"/>
    <sheet name="Hög 0817" sheetId="3" r:id="rId8"/>
    <sheet name="Ebba 0902" sheetId="10" r:id="rId9"/>
    <sheet name="Hög 0914" sheetId="5" r:id="rId10"/>
  </sheets>
  <definedNames>
    <definedName name="_xlnm._FilterDatabase" localSheetId="0" hidden="1">Damer!$A$5:$P$5</definedName>
    <definedName name="_xlnm._FilterDatabase" localSheetId="1" hidden="1">Herrar!$A$5:$M$5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2" l="1"/>
  <c r="M33" i="2"/>
  <c r="M71" i="2"/>
  <c r="M19" i="1"/>
  <c r="M31" i="6" l="1"/>
  <c r="I31" i="6"/>
  <c r="N48" i="4" l="1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J34" i="4"/>
  <c r="N34" i="4" s="1"/>
  <c r="M33" i="4"/>
  <c r="J33" i="4"/>
  <c r="N32" i="4"/>
  <c r="N31" i="4"/>
  <c r="N30" i="4"/>
  <c r="N29" i="4"/>
  <c r="N28" i="4"/>
  <c r="N27" i="4"/>
  <c r="N26" i="4"/>
  <c r="N25" i="4"/>
  <c r="M24" i="4"/>
  <c r="J24" i="4"/>
  <c r="N23" i="4"/>
  <c r="N22" i="4"/>
  <c r="N21" i="4"/>
  <c r="N20" i="4"/>
  <c r="N16" i="4"/>
  <c r="N15" i="4"/>
  <c r="N14" i="4"/>
  <c r="N13" i="4"/>
  <c r="M12" i="4"/>
  <c r="J12" i="4"/>
  <c r="N11" i="4"/>
  <c r="N10" i="4"/>
  <c r="N9" i="4"/>
  <c r="M8" i="4"/>
  <c r="J8" i="4"/>
  <c r="N7" i="4"/>
  <c r="N6" i="4"/>
  <c r="N5" i="4"/>
  <c r="I5" i="3"/>
  <c r="M52" i="2"/>
  <c r="M55" i="2"/>
  <c r="M13" i="1"/>
  <c r="M18" i="1"/>
  <c r="N24" i="4" l="1"/>
  <c r="N8" i="4"/>
  <c r="N33" i="4"/>
  <c r="N12" i="4"/>
  <c r="M69" i="2" l="1"/>
  <c r="M70" i="2"/>
  <c r="M16" i="1"/>
  <c r="M51" i="2"/>
  <c r="M68" i="2"/>
  <c r="M27" i="2" l="1"/>
  <c r="M65" i="2"/>
  <c r="M66" i="2"/>
  <c r="M39" i="2"/>
  <c r="M67" i="2"/>
  <c r="M20" i="2"/>
  <c r="M15" i="1"/>
  <c r="M20" i="1"/>
  <c r="M21" i="1"/>
  <c r="M22" i="1"/>
  <c r="M23" i="1"/>
  <c r="M35" i="2"/>
  <c r="M62" i="2"/>
  <c r="M53" i="2"/>
  <c r="M38" i="2"/>
  <c r="M54" i="2"/>
  <c r="M37" i="2"/>
  <c r="M59" i="2"/>
  <c r="M10" i="2"/>
  <c r="M17" i="2"/>
  <c r="M41" i="2"/>
  <c r="M58" i="2"/>
  <c r="M26" i="2"/>
  <c r="M56" i="2"/>
  <c r="M57" i="2"/>
  <c r="M64" i="2"/>
  <c r="M42" i="2"/>
  <c r="M61" i="2"/>
  <c r="M10" i="1"/>
  <c r="M60" i="2"/>
  <c r="M34" i="2"/>
  <c r="M48" i="2"/>
  <c r="M36" i="2"/>
  <c r="M47" i="2"/>
  <c r="M63" i="2"/>
  <c r="M22" i="2"/>
  <c r="M31" i="2"/>
  <c r="M32" i="2"/>
  <c r="M43" i="2"/>
  <c r="M46" i="2"/>
  <c r="M49" i="2"/>
  <c r="M44" i="2"/>
  <c r="M40" i="2"/>
  <c r="M29" i="2"/>
  <c r="M45" i="2"/>
  <c r="M50" i="2"/>
  <c r="M24" i="2"/>
  <c r="M28" i="2"/>
  <c r="M30" i="2"/>
  <c r="M25" i="2"/>
  <c r="M19" i="2"/>
  <c r="M18" i="2"/>
  <c r="M14" i="2"/>
  <c r="M12" i="2"/>
  <c r="M16" i="2"/>
  <c r="M13" i="2"/>
  <c r="M23" i="2"/>
  <c r="M15" i="2"/>
  <c r="M8" i="2"/>
  <c r="M9" i="2"/>
  <c r="M11" i="2"/>
  <c r="M7" i="2"/>
  <c r="M6" i="2"/>
  <c r="M9" i="1" l="1"/>
  <c r="M6" i="1"/>
  <c r="M14" i="1"/>
  <c r="M11" i="1"/>
  <c r="M8" i="1"/>
  <c r="M12" i="1"/>
  <c r="M17" i="1"/>
  <c r="M7" i="1"/>
</calcChain>
</file>

<file path=xl/sharedStrings.xml><?xml version="1.0" encoding="utf-8"?>
<sst xmlns="http://schemas.openxmlformats.org/spreadsheetml/2006/main" count="1430" uniqueCount="380">
  <si>
    <t>Stockholms Skidallians</t>
  </si>
  <si>
    <t>Rullskidcup 2021</t>
  </si>
  <si>
    <t>Damer</t>
  </si>
  <si>
    <t>Ebbadal</t>
  </si>
  <si>
    <t>Högdalen</t>
  </si>
  <si>
    <t>Plac.</t>
  </si>
  <si>
    <t>Förnamn</t>
  </si>
  <si>
    <t>Efternamn</t>
  </si>
  <si>
    <t>Klubb</t>
  </si>
  <si>
    <t>Summa</t>
  </si>
  <si>
    <t>Anne</t>
  </si>
  <si>
    <t>Arén</t>
  </si>
  <si>
    <t>SRK</t>
  </si>
  <si>
    <t>Sanna</t>
  </si>
  <si>
    <t>Andersson</t>
  </si>
  <si>
    <t xml:space="preserve">Linda </t>
  </si>
  <si>
    <t>Forsström</t>
  </si>
  <si>
    <t>Linnea</t>
  </si>
  <si>
    <t>Stider</t>
  </si>
  <si>
    <t>NVSK</t>
  </si>
  <si>
    <t>Jessica</t>
  </si>
  <si>
    <t>Moverare</t>
  </si>
  <si>
    <t>IKJ</t>
  </si>
  <si>
    <t>Anna-Carin</t>
  </si>
  <si>
    <t>Ejenström</t>
  </si>
  <si>
    <t xml:space="preserve">Anna </t>
  </si>
  <si>
    <t>Jogrenius</t>
  </si>
  <si>
    <t>Anna</t>
  </si>
  <si>
    <t>Åberg</t>
  </si>
  <si>
    <t>Herrar</t>
  </si>
  <si>
    <t>Jonas</t>
  </si>
  <si>
    <t>Nilsson</t>
  </si>
  <si>
    <t>Hannes</t>
  </si>
  <si>
    <t>Stenström</t>
  </si>
  <si>
    <t>Tommie</t>
  </si>
  <si>
    <t>Lindblom</t>
  </si>
  <si>
    <t>Peter</t>
  </si>
  <si>
    <t>Blomgren</t>
  </si>
  <si>
    <t>Björn</t>
  </si>
  <si>
    <t>Lystedt</t>
  </si>
  <si>
    <t>Jens</t>
  </si>
  <si>
    <t>Kirk</t>
  </si>
  <si>
    <t>Göran</t>
  </si>
  <si>
    <t>Hammarsson</t>
  </si>
  <si>
    <t>Stellan</t>
  </si>
  <si>
    <t>Lindgren</t>
  </si>
  <si>
    <t>Filip</t>
  </si>
  <si>
    <t>Borgström</t>
  </si>
  <si>
    <t>Stefan</t>
  </si>
  <si>
    <t>Jansson</t>
  </si>
  <si>
    <t>Petter</t>
  </si>
  <si>
    <t>Malmborg</t>
  </si>
  <si>
    <t>Svante</t>
  </si>
  <si>
    <t>Sundholm</t>
  </si>
  <si>
    <t>Fredrik</t>
  </si>
  <si>
    <t>Bokfors</t>
  </si>
  <si>
    <t>Håkan</t>
  </si>
  <si>
    <t>Kalle</t>
  </si>
  <si>
    <t>Brorsson</t>
  </si>
  <si>
    <t>Mats</t>
  </si>
  <si>
    <t>Ludvigsson</t>
  </si>
  <si>
    <t>Martin</t>
  </si>
  <si>
    <t>Åhman</t>
  </si>
  <si>
    <t>Erik</t>
  </si>
  <si>
    <t>Brisenheim</t>
  </si>
  <si>
    <t>Magnus</t>
  </si>
  <si>
    <t>Tobiasson</t>
  </si>
  <si>
    <t>Per</t>
  </si>
  <si>
    <t>Ängsås</t>
  </si>
  <si>
    <t>Mikael</t>
  </si>
  <si>
    <t>Stenelund</t>
  </si>
  <si>
    <t>Dag</t>
  </si>
  <si>
    <t>Svensson</t>
  </si>
  <si>
    <t>Roger</t>
  </si>
  <si>
    <t>Huononen</t>
  </si>
  <si>
    <t>Jesper</t>
  </si>
  <si>
    <t>Patriksson</t>
  </si>
  <si>
    <t>Emil</t>
  </si>
  <si>
    <t>Magnusson</t>
  </si>
  <si>
    <t>Marcus</t>
  </si>
  <si>
    <t>Vuorela</t>
  </si>
  <si>
    <t>Henrik</t>
  </si>
  <si>
    <t>Broström</t>
  </si>
  <si>
    <t>Ola</t>
  </si>
  <si>
    <t>Jönsson</t>
  </si>
  <si>
    <t>Jerker</t>
  </si>
  <si>
    <t>TMOK</t>
  </si>
  <si>
    <t>Skogsjö</t>
  </si>
  <si>
    <t>Eon</t>
  </si>
  <si>
    <t>Johansson-Lövestam</t>
  </si>
  <si>
    <t>Åman</t>
  </si>
  <si>
    <t>Calle</t>
  </si>
  <si>
    <t>Westlund</t>
  </si>
  <si>
    <t>Amanda</t>
  </si>
  <si>
    <t>Sangemark</t>
  </si>
  <si>
    <t>Johan</t>
  </si>
  <si>
    <t>Ekberg</t>
  </si>
  <si>
    <t>Ahnbrink</t>
  </si>
  <si>
    <t>SIK</t>
  </si>
  <si>
    <t>Ekermo</t>
  </si>
  <si>
    <t>Micke</t>
  </si>
  <si>
    <t>Lasse</t>
  </si>
  <si>
    <t>Gustafsson</t>
  </si>
  <si>
    <t>Lagerqvist</t>
  </si>
  <si>
    <t>Anders</t>
  </si>
  <si>
    <t>Törnvall</t>
  </si>
  <si>
    <t>Hansen</t>
  </si>
  <si>
    <t>Mathias</t>
  </si>
  <si>
    <t>IBM</t>
  </si>
  <si>
    <t>Högberg</t>
  </si>
  <si>
    <t>Pettersson</t>
  </si>
  <si>
    <t>Tommy</t>
  </si>
  <si>
    <t>Dan</t>
  </si>
  <si>
    <t>Olofsson</t>
  </si>
  <si>
    <t>Arnsten</t>
  </si>
  <si>
    <t>Leif</t>
  </si>
  <si>
    <t>Anundi</t>
  </si>
  <si>
    <t>Oskar</t>
  </si>
  <si>
    <t>Persson</t>
  </si>
  <si>
    <t>Helena</t>
  </si>
  <si>
    <t>Zingmark</t>
  </si>
  <si>
    <t>Jenny</t>
  </si>
  <si>
    <t>Ramstedt</t>
  </si>
  <si>
    <t>XC Sthlm</t>
  </si>
  <si>
    <t>Frida</t>
  </si>
  <si>
    <t>Marie</t>
  </si>
  <si>
    <t>Fordal</t>
  </si>
  <si>
    <t>Lotta</t>
  </si>
  <si>
    <t>Hertzberg</t>
  </si>
  <si>
    <t>Teres</t>
  </si>
  <si>
    <t>Malm</t>
  </si>
  <si>
    <t>Roman</t>
  </si>
  <si>
    <t>Baileau</t>
  </si>
  <si>
    <t>Hans</t>
  </si>
  <si>
    <t>Sundberg</t>
  </si>
  <si>
    <t>Jan</t>
  </si>
  <si>
    <t>Kossman</t>
  </si>
  <si>
    <t>Tom</t>
  </si>
  <si>
    <t>Berghäll</t>
  </si>
  <si>
    <t>Vesterberg</t>
  </si>
  <si>
    <t>Greger</t>
  </si>
  <si>
    <t>Olsson</t>
  </si>
  <si>
    <t>Dahlin</t>
  </si>
  <si>
    <t>Tureberg</t>
  </si>
  <si>
    <t>Rehn</t>
  </si>
  <si>
    <t>Högbo IF</t>
  </si>
  <si>
    <t>Axel</t>
  </si>
  <si>
    <t>Ståhlbom</t>
  </si>
  <si>
    <t>Åsa</t>
  </si>
  <si>
    <t>Degermark</t>
  </si>
  <si>
    <t>Emelie</t>
  </si>
  <si>
    <t>Svedenborg</t>
  </si>
  <si>
    <t>TimeTrial Högdalen 2021-08-17</t>
  </si>
  <si>
    <t>Startnr</t>
  </si>
  <si>
    <t>Klass</t>
  </si>
  <si>
    <t>Starttid1</t>
  </si>
  <si>
    <t>Måltid1</t>
  </si>
  <si>
    <t>Tid1</t>
  </si>
  <si>
    <t>Starttid2</t>
  </si>
  <si>
    <t>Måltid2</t>
  </si>
  <si>
    <t>Tid2</t>
  </si>
  <si>
    <t>Lägsta tid</t>
  </si>
  <si>
    <t>Poäng</t>
  </si>
  <si>
    <t/>
  </si>
  <si>
    <t>TimeTrial Högdalen 2021-06-15</t>
  </si>
  <si>
    <t>Bästa tid</t>
  </si>
  <si>
    <t xml:space="preserve">Malm </t>
  </si>
  <si>
    <t>Bästa Tid</t>
  </si>
  <si>
    <t>Engså</t>
  </si>
  <si>
    <t>TimeTrial Högdalen 2021-05-18</t>
  </si>
  <si>
    <t>Namn</t>
  </si>
  <si>
    <t>Hjul</t>
  </si>
  <si>
    <t>Fabrikat</t>
  </si>
  <si>
    <t>Tid</t>
  </si>
  <si>
    <t>Placering</t>
  </si>
  <si>
    <t>Johan Ekberg</t>
  </si>
  <si>
    <t>2:or</t>
  </si>
  <si>
    <t>Elpex</t>
  </si>
  <si>
    <t>37:10</t>
  </si>
  <si>
    <t>PB</t>
  </si>
  <si>
    <t>37:34</t>
  </si>
  <si>
    <t>Hannes Stenström</t>
  </si>
  <si>
    <t>Skigo</t>
  </si>
  <si>
    <t>43:55</t>
  </si>
  <si>
    <t>39:47</t>
  </si>
  <si>
    <t>38:56</t>
  </si>
  <si>
    <t>Jonas Nilsson</t>
  </si>
  <si>
    <t>43:17</t>
  </si>
  <si>
    <t>39:38</t>
  </si>
  <si>
    <t>39:23</t>
  </si>
  <si>
    <t>Tommie Lindblom</t>
  </si>
  <si>
    <t>43:49</t>
  </si>
  <si>
    <t>39:41</t>
  </si>
  <si>
    <t>40:28</t>
  </si>
  <si>
    <t>Björn Lystedt</t>
  </si>
  <si>
    <t>39:34</t>
  </si>
  <si>
    <t>40:41</t>
  </si>
  <si>
    <t>Stefan Jansson</t>
  </si>
  <si>
    <t>47:41</t>
  </si>
  <si>
    <t>42:04</t>
  </si>
  <si>
    <t>41:48</t>
  </si>
  <si>
    <t>Petter Malmborg</t>
  </si>
  <si>
    <t>48:48</t>
  </si>
  <si>
    <t>44:21</t>
  </si>
  <si>
    <t>42:36</t>
  </si>
  <si>
    <t>Erik Brisenheim</t>
  </si>
  <si>
    <t>52:40</t>
  </si>
  <si>
    <t>46:12</t>
  </si>
  <si>
    <t>44:51</t>
  </si>
  <si>
    <t>Greger Olsson</t>
  </si>
  <si>
    <t>Eagle</t>
  </si>
  <si>
    <t>45:49</t>
  </si>
  <si>
    <t>Fredrik Bokfors</t>
  </si>
  <si>
    <t>48:18</t>
  </si>
  <si>
    <t>54:03</t>
  </si>
  <si>
    <t>PU</t>
  </si>
  <si>
    <t>46:30</t>
  </si>
  <si>
    <t>46:20</t>
  </si>
  <si>
    <t>Håkan Andersson</t>
  </si>
  <si>
    <t>55:00</t>
  </si>
  <si>
    <t>47:52</t>
  </si>
  <si>
    <t>2:or/PU</t>
  </si>
  <si>
    <t>Magnus Dahlin</t>
  </si>
  <si>
    <t>47:27</t>
  </si>
  <si>
    <t>Fredrik Lindblom</t>
  </si>
  <si>
    <t>60:30</t>
  </si>
  <si>
    <t>47:30</t>
  </si>
  <si>
    <t>Anders Rehn</t>
  </si>
  <si>
    <t>Swenor</t>
  </si>
  <si>
    <t>48:04</t>
  </si>
  <si>
    <t>Sanna Andersson</t>
  </si>
  <si>
    <t>55:09</t>
  </si>
  <si>
    <t>48:37</t>
  </si>
  <si>
    <t>Axel Ståhlbom</t>
  </si>
  <si>
    <t>49:02</t>
  </si>
  <si>
    <t>Kalle Brorsson</t>
  </si>
  <si>
    <t>56:19</t>
  </si>
  <si>
    <t>50:17</t>
  </si>
  <si>
    <t>Mats Ludvigsson</t>
  </si>
  <si>
    <t>57:12</t>
  </si>
  <si>
    <t>48:42</t>
  </si>
  <si>
    <t>50:39</t>
  </si>
  <si>
    <t>Linnea Stider</t>
  </si>
  <si>
    <t>63:06</t>
  </si>
  <si>
    <t>54:09</t>
  </si>
  <si>
    <t>Amanda Sangemark</t>
  </si>
  <si>
    <t>3:or</t>
  </si>
  <si>
    <t>62:37</t>
  </si>
  <si>
    <t>54:34</t>
  </si>
  <si>
    <t>Martin Åhman</t>
  </si>
  <si>
    <t>64:17</t>
  </si>
  <si>
    <t>56:30</t>
  </si>
  <si>
    <t>54:46</t>
  </si>
  <si>
    <t>Dan Olofsson</t>
  </si>
  <si>
    <t>58:10</t>
  </si>
  <si>
    <t>58:20</t>
  </si>
  <si>
    <t>Anne Arén</t>
  </si>
  <si>
    <t>68:11</t>
  </si>
  <si>
    <t>61:05</t>
  </si>
  <si>
    <t>60:24</t>
  </si>
  <si>
    <t>Leif Anundi</t>
  </si>
  <si>
    <t>60:34</t>
  </si>
  <si>
    <t>62:10</t>
  </si>
  <si>
    <t>Frida Lindblom</t>
  </si>
  <si>
    <t>Swix</t>
  </si>
  <si>
    <t>63:39</t>
  </si>
  <si>
    <t>Oskar Ahnbrink</t>
  </si>
  <si>
    <t>Jens Kirk</t>
  </si>
  <si>
    <t>Göran Hammarsson</t>
  </si>
  <si>
    <t>Marcus Ekermo</t>
  </si>
  <si>
    <t>Stellan Lindgren</t>
  </si>
  <si>
    <t>Micke Markstedt</t>
  </si>
  <si>
    <t>Lasse Gustafsson</t>
  </si>
  <si>
    <t>Filip Bergström</t>
  </si>
  <si>
    <t>Peter Blomgren</t>
  </si>
  <si>
    <t>Magnus Lagerqvist</t>
  </si>
  <si>
    <t>Marcus Vuorela</t>
  </si>
  <si>
    <t>Anders Törnvall</t>
  </si>
  <si>
    <t>Mikael Stenelund</t>
  </si>
  <si>
    <t>Lasse Hansen</t>
  </si>
  <si>
    <t>Anna-Karin Ejenström</t>
  </si>
  <si>
    <t>Mathias P. Persson</t>
  </si>
  <si>
    <t>Petter Åman</t>
  </si>
  <si>
    <t>Anders Högberg</t>
  </si>
  <si>
    <t>Stefan Pettersson</t>
  </si>
  <si>
    <t>Eon Lövestam</t>
  </si>
  <si>
    <t>Henrik Broström</t>
  </si>
  <si>
    <t>Roger Huononen</t>
  </si>
  <si>
    <t>Calle Westlund</t>
  </si>
  <si>
    <t>Tommy Andersson</t>
  </si>
  <si>
    <t>Peter Arnsten</t>
  </si>
  <si>
    <t>Dag Svensson</t>
  </si>
  <si>
    <t>Anna Jogrenius</t>
  </si>
  <si>
    <t>Magnus Nilsson</t>
  </si>
  <si>
    <t>Emil Magnusson</t>
  </si>
  <si>
    <t>Poång</t>
  </si>
  <si>
    <t>39:30</t>
  </si>
  <si>
    <t>40:22</t>
  </si>
  <si>
    <t>40:47</t>
  </si>
  <si>
    <t>41:37</t>
  </si>
  <si>
    <t>41:38</t>
  </si>
  <si>
    <t>43:45</t>
  </si>
  <si>
    <t>43:51</t>
  </si>
  <si>
    <t>43:54</t>
  </si>
  <si>
    <t>44:28</t>
  </si>
  <si>
    <t>44:29</t>
  </si>
  <si>
    <t>Fixy</t>
  </si>
  <si>
    <t>45:10</t>
  </si>
  <si>
    <t>46:52</t>
  </si>
  <si>
    <t>50:50</t>
  </si>
  <si>
    <t>51:36</t>
  </si>
  <si>
    <t>52:31</t>
  </si>
  <si>
    <t>52:48</t>
  </si>
  <si>
    <t>53:35</t>
  </si>
  <si>
    <t>53:39</t>
  </si>
  <si>
    <t>53:50</t>
  </si>
  <si>
    <t>Nowi</t>
  </si>
  <si>
    <t>54:18</t>
  </si>
  <si>
    <t>55:06</t>
  </si>
  <si>
    <t>55:30</t>
  </si>
  <si>
    <t>55:31</t>
  </si>
  <si>
    <t>55:33</t>
  </si>
  <si>
    <t>59:13</t>
  </si>
  <si>
    <t>1:or</t>
  </si>
  <si>
    <t>59:50</t>
  </si>
  <si>
    <t>61:00</t>
  </si>
  <si>
    <t>63:11</t>
  </si>
  <si>
    <t>65:00</t>
  </si>
  <si>
    <t>IFS</t>
  </si>
  <si>
    <t>Svante Sundholm</t>
  </si>
  <si>
    <t>Magnus Tobiasson</t>
  </si>
  <si>
    <t>Per Ängsås</t>
  </si>
  <si>
    <t>Jesper Patriksson</t>
  </si>
  <si>
    <t>45:00</t>
  </si>
  <si>
    <t>45:32</t>
  </si>
  <si>
    <t>47:28</t>
  </si>
  <si>
    <t>rosa</t>
  </si>
  <si>
    <t>48:41</t>
  </si>
  <si>
    <t>52:08</t>
  </si>
  <si>
    <t>58:30</t>
  </si>
  <si>
    <t>59:41</t>
  </si>
  <si>
    <t>59:53</t>
  </si>
  <si>
    <t>63:00</t>
  </si>
  <si>
    <t>66:00</t>
  </si>
  <si>
    <t>80:00</t>
  </si>
  <si>
    <t>Anders Söderlund/Sparven ?</t>
  </si>
  <si>
    <t>Mattias Klintemar</t>
  </si>
  <si>
    <t>Thomas Storm</t>
  </si>
  <si>
    <t>Tom Berghäll</t>
  </si>
  <si>
    <t>Åsa Degermark</t>
  </si>
  <si>
    <t>Annsofie Brisenheim</t>
  </si>
  <si>
    <t>31:50</t>
  </si>
  <si>
    <t>1 varv</t>
  </si>
  <si>
    <t>38:01</t>
  </si>
  <si>
    <t>39:44</t>
  </si>
  <si>
    <t>39:48</t>
  </si>
  <si>
    <t>40:14</t>
  </si>
  <si>
    <t>40:56</t>
  </si>
  <si>
    <t>42:09</t>
  </si>
  <si>
    <t>43:21</t>
  </si>
  <si>
    <t>44:26</t>
  </si>
  <si>
    <t>46:05</t>
  </si>
  <si>
    <t>48:02</t>
  </si>
  <si>
    <t>48:50</t>
  </si>
  <si>
    <t>50:02</t>
  </si>
  <si>
    <t>52:12</t>
  </si>
  <si>
    <t>52:30</t>
  </si>
  <si>
    <t>52:59</t>
  </si>
  <si>
    <t>55:22</t>
  </si>
  <si>
    <t>60:00</t>
  </si>
  <si>
    <t>65:27</t>
  </si>
  <si>
    <t>68:59</t>
  </si>
  <si>
    <t>77:44</t>
  </si>
  <si>
    <t>Annsofie</t>
  </si>
  <si>
    <t>Söderlund - Sparven ?</t>
  </si>
  <si>
    <t>Markstedt</t>
  </si>
  <si>
    <t>Mattias</t>
  </si>
  <si>
    <t>Klintemar</t>
  </si>
  <si>
    <t>Thomas</t>
  </si>
  <si>
    <t>Storm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</si>
</sst>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D]dd/mmm;@"/>
    <numFmt numFmtId="165" formatCode="hh:mm:ss.0"/>
    <numFmt numFmtId="166" formatCode="m:ss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/>
    <xf numFmtId="166" fontId="1" fillId="0" borderId="0" xfId="0" applyNumberFormat="1" applyFont="1"/>
    <xf numFmtId="165" fontId="1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/>
    <xf numFmtId="14" fontId="0" fillId="0" borderId="0" xfId="0" applyNumberFormat="1"/>
    <xf numFmtId="47" fontId="1" fillId="0" borderId="0" xfId="0" applyNumberFormat="1" applyFont="1"/>
    <xf numFmtId="14" fontId="2" fillId="0" borderId="0" xfId="0" applyNumberFormat="1" applyFont="1" applyAlignment="1"/>
    <xf numFmtId="165" fontId="0" fillId="0" borderId="0" xfId="0" applyNumberFormat="1" applyFill="1" applyAlignment="1">
      <alignment horizontal="center"/>
    </xf>
    <xf numFmtId="47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034C5-80EA-4380-A690-132E707AB582}">
  <sheetPr>
    <pageSetUpPr fitToPage="1"/>
  </sheetPr>
  <dimension ref="A1:P23"/>
  <sheetViews>
    <sheetView workbookViewId="0">
      <selection activeCell="A31" sqref="A31"/>
    </sheetView>
  </sheetViews>
  <sheetFormatPr defaultRowHeight="15" x14ac:dyDescent="0.25"/>
  <cols>
    <col min="2" max="2" width="10.140625" bestFit="1" customWidth="1"/>
    <col min="3" max="3" width="18.28515625" bestFit="1" customWidth="1"/>
    <col min="4" max="4" width="8.140625" bestFit="1" customWidth="1"/>
    <col min="5" max="6" width="8.7109375" customWidth="1"/>
  </cols>
  <sheetData>
    <row r="1" spans="1:16" ht="18.75" x14ac:dyDescent="0.3">
      <c r="A1" s="4" t="s">
        <v>0</v>
      </c>
    </row>
    <row r="2" spans="1:16" ht="18.75" x14ac:dyDescent="0.3">
      <c r="A2" s="4" t="s">
        <v>1</v>
      </c>
    </row>
    <row r="4" spans="1:16" ht="18.75" x14ac:dyDescent="0.3">
      <c r="A4" s="4" t="s">
        <v>2</v>
      </c>
      <c r="B4" s="2"/>
      <c r="C4" s="2"/>
      <c r="D4" s="2"/>
      <c r="E4" s="2" t="s">
        <v>3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  <c r="M4" s="2"/>
    </row>
    <row r="5" spans="1:16" x14ac:dyDescent="0.25">
      <c r="A5" s="2" t="s">
        <v>5</v>
      </c>
      <c r="B5" s="2" t="s">
        <v>6</v>
      </c>
      <c r="C5" s="2" t="s">
        <v>7</v>
      </c>
      <c r="D5" s="2" t="s">
        <v>8</v>
      </c>
      <c r="E5" s="3">
        <v>44322</v>
      </c>
      <c r="F5" s="3">
        <v>44334</v>
      </c>
      <c r="G5" s="3">
        <v>44350</v>
      </c>
      <c r="H5" s="3">
        <v>44362</v>
      </c>
      <c r="I5" s="3">
        <v>44378</v>
      </c>
      <c r="J5" s="3">
        <v>44425</v>
      </c>
      <c r="K5" s="3">
        <v>44441</v>
      </c>
      <c r="L5" s="3">
        <v>44453</v>
      </c>
      <c r="M5" s="3" t="s">
        <v>9</v>
      </c>
      <c r="N5" s="1"/>
      <c r="O5" s="1"/>
      <c r="P5" s="1"/>
    </row>
    <row r="6" spans="1:16" x14ac:dyDescent="0.25">
      <c r="A6">
        <v>1</v>
      </c>
      <c r="B6" t="s">
        <v>10</v>
      </c>
      <c r="C6" t="s">
        <v>11</v>
      </c>
      <c r="D6" t="s">
        <v>12</v>
      </c>
      <c r="E6">
        <v>8</v>
      </c>
      <c r="F6">
        <v>7</v>
      </c>
      <c r="G6">
        <v>7</v>
      </c>
      <c r="H6">
        <v>6</v>
      </c>
      <c r="I6">
        <v>7</v>
      </c>
      <c r="J6">
        <v>8</v>
      </c>
      <c r="K6">
        <v>8</v>
      </c>
      <c r="M6">
        <f t="shared" ref="M6:M23" si="0">SUM(E6:L6)</f>
        <v>51</v>
      </c>
    </row>
    <row r="7" spans="1:16" x14ac:dyDescent="0.25">
      <c r="A7">
        <v>2</v>
      </c>
      <c r="B7" t="s">
        <v>13</v>
      </c>
      <c r="C7" t="s">
        <v>14</v>
      </c>
      <c r="D7" t="s">
        <v>12</v>
      </c>
      <c r="E7">
        <v>10</v>
      </c>
      <c r="G7">
        <v>10</v>
      </c>
      <c r="H7">
        <v>9</v>
      </c>
      <c r="I7">
        <v>10</v>
      </c>
      <c r="J7">
        <v>10</v>
      </c>
      <c r="M7">
        <f t="shared" si="0"/>
        <v>49</v>
      </c>
    </row>
    <row r="8" spans="1:16" x14ac:dyDescent="0.25">
      <c r="A8">
        <v>3</v>
      </c>
      <c r="B8" t="s">
        <v>23</v>
      </c>
      <c r="C8" t="s">
        <v>24</v>
      </c>
      <c r="D8" t="s">
        <v>19</v>
      </c>
      <c r="F8">
        <v>8</v>
      </c>
      <c r="G8">
        <v>9</v>
      </c>
      <c r="H8">
        <v>7</v>
      </c>
      <c r="K8">
        <v>10</v>
      </c>
      <c r="M8">
        <f t="shared" si="0"/>
        <v>34</v>
      </c>
    </row>
    <row r="9" spans="1:16" x14ac:dyDescent="0.25">
      <c r="A9">
        <v>4</v>
      </c>
      <c r="B9" t="s">
        <v>17</v>
      </c>
      <c r="C9" t="s">
        <v>18</v>
      </c>
      <c r="D9" t="s">
        <v>19</v>
      </c>
      <c r="E9">
        <v>9</v>
      </c>
      <c r="H9">
        <v>5</v>
      </c>
      <c r="I9">
        <v>9</v>
      </c>
      <c r="J9">
        <v>9</v>
      </c>
      <c r="M9">
        <f t="shared" si="0"/>
        <v>32</v>
      </c>
    </row>
    <row r="10" spans="1:16" x14ac:dyDescent="0.25">
      <c r="A10">
        <v>5</v>
      </c>
      <c r="B10" t="s">
        <v>93</v>
      </c>
      <c r="C10" t="s">
        <v>94</v>
      </c>
      <c r="D10" t="s">
        <v>12</v>
      </c>
      <c r="G10">
        <v>6</v>
      </c>
      <c r="I10">
        <v>8</v>
      </c>
      <c r="K10">
        <v>9</v>
      </c>
      <c r="M10">
        <f t="shared" si="0"/>
        <v>23</v>
      </c>
    </row>
    <row r="11" spans="1:16" x14ac:dyDescent="0.25">
      <c r="A11">
        <v>6</v>
      </c>
      <c r="B11" t="s">
        <v>20</v>
      </c>
      <c r="C11" t="s">
        <v>21</v>
      </c>
      <c r="D11" t="s">
        <v>22</v>
      </c>
      <c r="F11">
        <v>9</v>
      </c>
      <c r="H11">
        <v>8</v>
      </c>
      <c r="M11">
        <f t="shared" si="0"/>
        <v>17</v>
      </c>
    </row>
    <row r="12" spans="1:16" x14ac:dyDescent="0.25">
      <c r="A12">
        <v>7</v>
      </c>
      <c r="B12" t="s">
        <v>25</v>
      </c>
      <c r="C12" t="s">
        <v>26</v>
      </c>
      <c r="D12" t="s">
        <v>12</v>
      </c>
      <c r="F12">
        <v>6</v>
      </c>
      <c r="G12">
        <v>8</v>
      </c>
      <c r="M12">
        <f t="shared" si="0"/>
        <v>14</v>
      </c>
    </row>
    <row r="13" spans="1:16" x14ac:dyDescent="0.25">
      <c r="A13">
        <v>7</v>
      </c>
      <c r="B13" t="s">
        <v>148</v>
      </c>
      <c r="C13" t="s">
        <v>149</v>
      </c>
      <c r="D13" t="s">
        <v>12</v>
      </c>
      <c r="J13">
        <v>7</v>
      </c>
      <c r="K13">
        <v>7</v>
      </c>
      <c r="M13">
        <f t="shared" si="0"/>
        <v>14</v>
      </c>
    </row>
    <row r="14" spans="1:16" x14ac:dyDescent="0.25">
      <c r="A14">
        <v>9</v>
      </c>
      <c r="B14" t="s">
        <v>15</v>
      </c>
      <c r="C14" t="s">
        <v>16</v>
      </c>
      <c r="D14" t="s">
        <v>12</v>
      </c>
      <c r="F14">
        <v>10</v>
      </c>
      <c r="M14">
        <f t="shared" si="0"/>
        <v>10</v>
      </c>
    </row>
    <row r="15" spans="1:16" x14ac:dyDescent="0.25">
      <c r="A15">
        <v>9</v>
      </c>
      <c r="B15" t="s">
        <v>119</v>
      </c>
      <c r="C15" t="s">
        <v>120</v>
      </c>
      <c r="D15" t="s">
        <v>12</v>
      </c>
      <c r="H15">
        <v>10</v>
      </c>
      <c r="M15">
        <f t="shared" si="0"/>
        <v>10</v>
      </c>
    </row>
    <row r="16" spans="1:16" x14ac:dyDescent="0.25">
      <c r="A16">
        <v>10</v>
      </c>
      <c r="B16" t="s">
        <v>124</v>
      </c>
      <c r="C16" t="s">
        <v>35</v>
      </c>
      <c r="D16" t="s">
        <v>12</v>
      </c>
      <c r="H16">
        <v>3</v>
      </c>
      <c r="I16">
        <v>6</v>
      </c>
      <c r="M16">
        <f t="shared" si="0"/>
        <v>9</v>
      </c>
    </row>
    <row r="17" spans="1:13" x14ac:dyDescent="0.25">
      <c r="A17">
        <v>12</v>
      </c>
      <c r="B17" t="s">
        <v>27</v>
      </c>
      <c r="C17" t="s">
        <v>28</v>
      </c>
      <c r="D17" t="s">
        <v>22</v>
      </c>
      <c r="F17">
        <v>5</v>
      </c>
      <c r="H17">
        <v>1</v>
      </c>
      <c r="M17">
        <f t="shared" si="0"/>
        <v>6</v>
      </c>
    </row>
    <row r="18" spans="1:13" x14ac:dyDescent="0.25">
      <c r="A18">
        <v>12</v>
      </c>
      <c r="B18" t="s">
        <v>150</v>
      </c>
      <c r="C18" t="s">
        <v>39</v>
      </c>
      <c r="D18" t="s">
        <v>19</v>
      </c>
      <c r="J18">
        <v>6</v>
      </c>
      <c r="M18">
        <f t="shared" si="0"/>
        <v>6</v>
      </c>
    </row>
    <row r="19" spans="1:13" x14ac:dyDescent="0.25">
      <c r="A19">
        <v>12</v>
      </c>
      <c r="B19" t="s">
        <v>373</v>
      </c>
      <c r="C19" t="s">
        <v>64</v>
      </c>
      <c r="D19" t="s">
        <v>12</v>
      </c>
      <c r="K19">
        <v>6</v>
      </c>
      <c r="M19">
        <f t="shared" si="0"/>
        <v>6</v>
      </c>
    </row>
    <row r="20" spans="1:13" x14ac:dyDescent="0.25">
      <c r="A20">
        <v>15</v>
      </c>
      <c r="B20" t="s">
        <v>121</v>
      </c>
      <c r="C20" t="s">
        <v>122</v>
      </c>
      <c r="D20" t="s">
        <v>123</v>
      </c>
      <c r="H20">
        <v>4</v>
      </c>
      <c r="M20">
        <f t="shared" si="0"/>
        <v>4</v>
      </c>
    </row>
    <row r="21" spans="1:13" x14ac:dyDescent="0.25">
      <c r="A21">
        <v>16</v>
      </c>
      <c r="B21" t="s">
        <v>125</v>
      </c>
      <c r="C21" t="s">
        <v>126</v>
      </c>
      <c r="D21" t="s">
        <v>12</v>
      </c>
      <c r="H21">
        <v>2</v>
      </c>
      <c r="M21">
        <f t="shared" si="0"/>
        <v>2</v>
      </c>
    </row>
    <row r="22" spans="1:13" x14ac:dyDescent="0.25">
      <c r="A22">
        <v>17</v>
      </c>
      <c r="B22" t="s">
        <v>127</v>
      </c>
      <c r="C22" t="s">
        <v>128</v>
      </c>
      <c r="D22" t="s">
        <v>12</v>
      </c>
      <c r="H22">
        <v>1</v>
      </c>
      <c r="M22">
        <f t="shared" si="0"/>
        <v>1</v>
      </c>
    </row>
    <row r="23" spans="1:13" x14ac:dyDescent="0.25">
      <c r="A23">
        <v>17</v>
      </c>
      <c r="B23" t="s">
        <v>129</v>
      </c>
      <c r="C23" t="s">
        <v>130</v>
      </c>
      <c r="D23" t="s">
        <v>12</v>
      </c>
      <c r="H23">
        <v>1</v>
      </c>
      <c r="M23">
        <f t="shared" si="0"/>
        <v>1</v>
      </c>
    </row>
  </sheetData>
  <sortState xmlns:xlrd2="http://schemas.microsoft.com/office/spreadsheetml/2017/richdata2" ref="B6:M22">
    <sortCondition descending="1" ref="M6:M22"/>
  </sortState>
  <pageMargins left="0.7" right="0.7" top="0.75" bottom="0.75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09ED-91FF-4BC7-97D9-1810991A9BE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D651-D24B-4480-AAF3-45CF3E1A048C}">
  <sheetPr>
    <pageSetUpPr fitToPage="1"/>
  </sheetPr>
  <dimension ref="A1:M71"/>
  <sheetViews>
    <sheetView zoomScaleNormal="100" workbookViewId="0">
      <pane ySplit="5" topLeftCell="A6" activePane="bottomLeft" state="frozen"/>
      <selection pane="bottomLeft" activeCell="A3" sqref="A3"/>
    </sheetView>
  </sheetViews>
  <sheetFormatPr defaultRowHeight="15" x14ac:dyDescent="0.25"/>
  <cols>
    <col min="2" max="2" width="10.140625" bestFit="1" customWidth="1"/>
    <col min="3" max="3" width="21.140625" customWidth="1"/>
    <col min="4" max="4" width="8.42578125" bestFit="1" customWidth="1"/>
    <col min="5" max="5" width="11" customWidth="1"/>
    <col min="6" max="6" width="8.7109375" customWidth="1"/>
    <col min="11" max="11" width="10.42578125" customWidth="1"/>
  </cols>
  <sheetData>
    <row r="1" spans="1:13" ht="18.75" x14ac:dyDescent="0.3">
      <c r="A1" s="4" t="s">
        <v>0</v>
      </c>
    </row>
    <row r="2" spans="1:13" ht="18.75" x14ac:dyDescent="0.3">
      <c r="A2" s="4" t="s">
        <v>1</v>
      </c>
    </row>
    <row r="4" spans="1:13" ht="18.75" x14ac:dyDescent="0.3">
      <c r="A4" s="4" t="s">
        <v>29</v>
      </c>
      <c r="B4" s="2"/>
      <c r="C4" s="2"/>
      <c r="D4" s="2"/>
      <c r="E4" s="2" t="s">
        <v>3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  <c r="M4" s="2"/>
    </row>
    <row r="5" spans="1:13" x14ac:dyDescent="0.25">
      <c r="A5" s="2" t="s">
        <v>5</v>
      </c>
      <c r="B5" s="2" t="s">
        <v>6</v>
      </c>
      <c r="C5" s="2" t="s">
        <v>7</v>
      </c>
      <c r="D5" s="2" t="s">
        <v>8</v>
      </c>
      <c r="E5" s="3">
        <v>44322</v>
      </c>
      <c r="F5" s="3">
        <v>44334</v>
      </c>
      <c r="G5" s="3">
        <v>44350</v>
      </c>
      <c r="H5" s="3">
        <v>44362</v>
      </c>
      <c r="I5" s="3">
        <v>44378</v>
      </c>
      <c r="J5" s="3">
        <v>44425</v>
      </c>
      <c r="K5" s="3">
        <v>44441</v>
      </c>
      <c r="L5" s="3">
        <v>44453</v>
      </c>
      <c r="M5" s="3" t="s">
        <v>9</v>
      </c>
    </row>
    <row r="6" spans="1:13" x14ac:dyDescent="0.25">
      <c r="A6">
        <v>1</v>
      </c>
      <c r="B6" t="s">
        <v>32</v>
      </c>
      <c r="C6" t="s">
        <v>33</v>
      </c>
      <c r="D6" t="s">
        <v>19</v>
      </c>
      <c r="E6">
        <v>8</v>
      </c>
      <c r="F6">
        <v>10</v>
      </c>
      <c r="G6">
        <v>5</v>
      </c>
      <c r="H6">
        <v>9</v>
      </c>
      <c r="I6">
        <v>9</v>
      </c>
      <c r="J6">
        <v>10</v>
      </c>
      <c r="K6">
        <v>7</v>
      </c>
      <c r="M6">
        <f t="shared" ref="M6:M37" si="0">SUM(E6:L6)</f>
        <v>58</v>
      </c>
    </row>
    <row r="7" spans="1:13" x14ac:dyDescent="0.25">
      <c r="A7">
        <v>2</v>
      </c>
      <c r="B7" t="s">
        <v>30</v>
      </c>
      <c r="C7" t="s">
        <v>31</v>
      </c>
      <c r="D7" t="s">
        <v>12</v>
      </c>
      <c r="E7">
        <v>10</v>
      </c>
      <c r="F7">
        <v>8</v>
      </c>
      <c r="G7">
        <v>7</v>
      </c>
      <c r="H7">
        <v>7</v>
      </c>
      <c r="I7">
        <v>8</v>
      </c>
      <c r="J7">
        <v>8</v>
      </c>
      <c r="K7">
        <v>9</v>
      </c>
      <c r="M7">
        <f t="shared" si="0"/>
        <v>57</v>
      </c>
    </row>
    <row r="8" spans="1:13" x14ac:dyDescent="0.25">
      <c r="A8">
        <v>4</v>
      </c>
      <c r="B8" t="s">
        <v>38</v>
      </c>
      <c r="C8" t="s">
        <v>39</v>
      </c>
      <c r="D8" t="s">
        <v>19</v>
      </c>
      <c r="F8">
        <v>9</v>
      </c>
      <c r="G8">
        <v>8</v>
      </c>
      <c r="I8">
        <v>6</v>
      </c>
      <c r="J8">
        <v>9</v>
      </c>
      <c r="K8">
        <v>10</v>
      </c>
      <c r="M8">
        <f t="shared" si="0"/>
        <v>42</v>
      </c>
    </row>
    <row r="9" spans="1:13" x14ac:dyDescent="0.25">
      <c r="A9">
        <v>3</v>
      </c>
      <c r="B9" t="s">
        <v>34</v>
      </c>
      <c r="C9" t="s">
        <v>35</v>
      </c>
      <c r="D9" t="s">
        <v>12</v>
      </c>
      <c r="E9">
        <v>9</v>
      </c>
      <c r="F9">
        <v>5</v>
      </c>
      <c r="G9">
        <v>6</v>
      </c>
      <c r="H9">
        <v>6</v>
      </c>
      <c r="I9">
        <v>7</v>
      </c>
      <c r="M9">
        <f t="shared" si="0"/>
        <v>33</v>
      </c>
    </row>
    <row r="10" spans="1:13" x14ac:dyDescent="0.25">
      <c r="A10">
        <v>5</v>
      </c>
      <c r="B10" t="s">
        <v>95</v>
      </c>
      <c r="C10" t="s">
        <v>96</v>
      </c>
      <c r="D10" t="s">
        <v>19</v>
      </c>
      <c r="G10">
        <v>10</v>
      </c>
      <c r="H10">
        <v>10</v>
      </c>
      <c r="I10">
        <v>10</v>
      </c>
      <c r="M10">
        <f t="shared" si="0"/>
        <v>30</v>
      </c>
    </row>
    <row r="11" spans="1:13" x14ac:dyDescent="0.25">
      <c r="A11">
        <v>6</v>
      </c>
      <c r="B11" t="s">
        <v>36</v>
      </c>
      <c r="C11" t="s">
        <v>37</v>
      </c>
      <c r="D11" t="s">
        <v>19</v>
      </c>
      <c r="E11">
        <v>7</v>
      </c>
      <c r="F11">
        <v>7</v>
      </c>
      <c r="G11">
        <v>1</v>
      </c>
      <c r="J11">
        <v>7</v>
      </c>
      <c r="M11">
        <f t="shared" si="0"/>
        <v>22</v>
      </c>
    </row>
    <row r="12" spans="1:13" x14ac:dyDescent="0.25">
      <c r="A12">
        <v>6</v>
      </c>
      <c r="B12" t="s">
        <v>48</v>
      </c>
      <c r="C12" t="s">
        <v>49</v>
      </c>
      <c r="D12" t="s">
        <v>12</v>
      </c>
      <c r="E12">
        <v>4</v>
      </c>
      <c r="F12">
        <v>1</v>
      </c>
      <c r="G12">
        <v>1</v>
      </c>
      <c r="H12">
        <v>1</v>
      </c>
      <c r="I12">
        <v>5</v>
      </c>
      <c r="J12">
        <v>4</v>
      </c>
      <c r="K12">
        <v>6</v>
      </c>
      <c r="M12">
        <f t="shared" si="0"/>
        <v>22</v>
      </c>
    </row>
    <row r="13" spans="1:13" x14ac:dyDescent="0.25">
      <c r="A13">
        <v>8</v>
      </c>
      <c r="B13" t="s">
        <v>42</v>
      </c>
      <c r="C13" t="s">
        <v>43</v>
      </c>
      <c r="D13" t="s">
        <v>12</v>
      </c>
      <c r="E13">
        <v>3</v>
      </c>
      <c r="F13">
        <v>3</v>
      </c>
      <c r="G13">
        <v>3</v>
      </c>
      <c r="H13">
        <v>4</v>
      </c>
      <c r="J13">
        <v>5</v>
      </c>
      <c r="M13">
        <f t="shared" si="0"/>
        <v>18</v>
      </c>
    </row>
    <row r="14" spans="1:13" x14ac:dyDescent="0.25">
      <c r="A14">
        <v>9</v>
      </c>
      <c r="B14" t="s">
        <v>52</v>
      </c>
      <c r="C14" t="s">
        <v>53</v>
      </c>
      <c r="D14" t="s">
        <v>19</v>
      </c>
      <c r="E14">
        <v>1</v>
      </c>
      <c r="F14">
        <v>2</v>
      </c>
      <c r="H14">
        <v>3</v>
      </c>
      <c r="J14">
        <v>6</v>
      </c>
      <c r="K14">
        <v>3</v>
      </c>
      <c r="M14">
        <f t="shared" si="0"/>
        <v>15</v>
      </c>
    </row>
    <row r="15" spans="1:13" x14ac:dyDescent="0.25">
      <c r="A15">
        <v>10</v>
      </c>
      <c r="B15" t="s">
        <v>46</v>
      </c>
      <c r="C15" s="5" t="s">
        <v>47</v>
      </c>
      <c r="D15" s="5" t="s">
        <v>19</v>
      </c>
      <c r="E15">
        <v>5</v>
      </c>
      <c r="F15">
        <v>4</v>
      </c>
      <c r="G15">
        <v>1</v>
      </c>
      <c r="M15">
        <f t="shared" si="0"/>
        <v>10</v>
      </c>
    </row>
    <row r="16" spans="1:13" x14ac:dyDescent="0.25">
      <c r="A16">
        <v>10</v>
      </c>
      <c r="B16" t="s">
        <v>40</v>
      </c>
      <c r="C16" t="s">
        <v>41</v>
      </c>
      <c r="D16" t="s">
        <v>12</v>
      </c>
      <c r="E16">
        <v>6</v>
      </c>
      <c r="G16">
        <v>4</v>
      </c>
      <c r="M16">
        <f t="shared" si="0"/>
        <v>10</v>
      </c>
    </row>
    <row r="17" spans="1:13" x14ac:dyDescent="0.25">
      <c r="A17">
        <v>12</v>
      </c>
      <c r="B17" t="s">
        <v>117</v>
      </c>
      <c r="C17" t="s">
        <v>97</v>
      </c>
      <c r="D17" t="s">
        <v>98</v>
      </c>
      <c r="G17">
        <v>9</v>
      </c>
      <c r="M17">
        <f t="shared" si="0"/>
        <v>9</v>
      </c>
    </row>
    <row r="18" spans="1:13" x14ac:dyDescent="0.25">
      <c r="A18">
        <v>12</v>
      </c>
      <c r="B18" t="s">
        <v>50</v>
      </c>
      <c r="C18" t="s">
        <v>51</v>
      </c>
      <c r="D18" t="s">
        <v>12</v>
      </c>
      <c r="E18">
        <v>2</v>
      </c>
      <c r="F18">
        <v>1</v>
      </c>
      <c r="G18">
        <v>1</v>
      </c>
      <c r="H18">
        <v>1</v>
      </c>
      <c r="I18">
        <v>4</v>
      </c>
      <c r="M18">
        <f t="shared" si="0"/>
        <v>9</v>
      </c>
    </row>
    <row r="19" spans="1:13" x14ac:dyDescent="0.25">
      <c r="A19">
        <v>12</v>
      </c>
      <c r="B19" t="s">
        <v>54</v>
      </c>
      <c r="C19" t="s">
        <v>55</v>
      </c>
      <c r="D19" t="s">
        <v>12</v>
      </c>
      <c r="E19">
        <v>1</v>
      </c>
      <c r="F19">
        <v>1</v>
      </c>
      <c r="G19">
        <v>1</v>
      </c>
      <c r="H19">
        <v>1</v>
      </c>
      <c r="I19">
        <v>1</v>
      </c>
      <c r="J19">
        <v>3</v>
      </c>
      <c r="K19">
        <v>1</v>
      </c>
      <c r="M19">
        <f t="shared" si="0"/>
        <v>9</v>
      </c>
    </row>
    <row r="20" spans="1:13" x14ac:dyDescent="0.25">
      <c r="A20">
        <v>15</v>
      </c>
      <c r="B20" t="s">
        <v>131</v>
      </c>
      <c r="C20" t="s">
        <v>132</v>
      </c>
      <c r="D20" t="s">
        <v>12</v>
      </c>
      <c r="H20">
        <v>8</v>
      </c>
      <c r="M20">
        <f t="shared" si="0"/>
        <v>8</v>
      </c>
    </row>
    <row r="21" spans="1:13" x14ac:dyDescent="0.25">
      <c r="A21">
        <v>15</v>
      </c>
      <c r="B21" t="s">
        <v>104</v>
      </c>
      <c r="C21" t="s">
        <v>374</v>
      </c>
      <c r="D21" t="s">
        <v>19</v>
      </c>
      <c r="K21">
        <v>8</v>
      </c>
      <c r="M21">
        <f t="shared" si="0"/>
        <v>8</v>
      </c>
    </row>
    <row r="22" spans="1:13" x14ac:dyDescent="0.25">
      <c r="A22">
        <v>17</v>
      </c>
      <c r="B22" t="s">
        <v>63</v>
      </c>
      <c r="C22" t="s">
        <v>64</v>
      </c>
      <c r="D22" t="s">
        <v>12</v>
      </c>
      <c r="E22">
        <v>1</v>
      </c>
      <c r="G22">
        <v>1</v>
      </c>
      <c r="I22">
        <v>3</v>
      </c>
      <c r="K22">
        <v>2</v>
      </c>
      <c r="M22">
        <f t="shared" si="0"/>
        <v>7</v>
      </c>
    </row>
    <row r="23" spans="1:13" x14ac:dyDescent="0.25">
      <c r="A23">
        <v>18</v>
      </c>
      <c r="B23" t="s">
        <v>44</v>
      </c>
      <c r="C23" t="s">
        <v>45</v>
      </c>
      <c r="D23" t="s">
        <v>12</v>
      </c>
      <c r="F23">
        <v>6</v>
      </c>
      <c r="M23">
        <f t="shared" si="0"/>
        <v>6</v>
      </c>
    </row>
    <row r="24" spans="1:13" x14ac:dyDescent="0.25">
      <c r="A24">
        <v>18</v>
      </c>
      <c r="B24" t="s">
        <v>61</v>
      </c>
      <c r="C24" t="s">
        <v>62</v>
      </c>
      <c r="D24" t="s">
        <v>12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M24">
        <f t="shared" si="0"/>
        <v>6</v>
      </c>
    </row>
    <row r="25" spans="1:13" x14ac:dyDescent="0.25">
      <c r="A25">
        <v>18</v>
      </c>
      <c r="B25" t="s">
        <v>56</v>
      </c>
      <c r="C25" t="s">
        <v>14</v>
      </c>
      <c r="D25" t="s">
        <v>12</v>
      </c>
      <c r="E25">
        <v>1</v>
      </c>
      <c r="F25">
        <v>1</v>
      </c>
      <c r="G25">
        <v>1</v>
      </c>
      <c r="H25">
        <v>1</v>
      </c>
      <c r="I25">
        <v>1</v>
      </c>
      <c r="K25">
        <v>1</v>
      </c>
      <c r="M25">
        <f t="shared" si="0"/>
        <v>6</v>
      </c>
    </row>
    <row r="26" spans="1:13" x14ac:dyDescent="0.25">
      <c r="A26">
        <v>18</v>
      </c>
      <c r="B26" t="s">
        <v>100</v>
      </c>
      <c r="C26" t="s">
        <v>375</v>
      </c>
      <c r="D26" t="s">
        <v>12</v>
      </c>
      <c r="G26">
        <v>1</v>
      </c>
      <c r="K26">
        <v>5</v>
      </c>
      <c r="M26">
        <f t="shared" si="0"/>
        <v>6</v>
      </c>
    </row>
    <row r="27" spans="1:13" x14ac:dyDescent="0.25">
      <c r="A27">
        <v>22</v>
      </c>
      <c r="B27" t="s">
        <v>104</v>
      </c>
      <c r="C27" t="s">
        <v>21</v>
      </c>
      <c r="D27" t="s">
        <v>22</v>
      </c>
      <c r="H27">
        <v>5</v>
      </c>
      <c r="M27">
        <f t="shared" si="0"/>
        <v>5</v>
      </c>
    </row>
    <row r="28" spans="1:13" x14ac:dyDescent="0.25">
      <c r="A28">
        <v>22</v>
      </c>
      <c r="B28" t="s">
        <v>59</v>
      </c>
      <c r="C28" t="s">
        <v>60</v>
      </c>
      <c r="D28" t="s">
        <v>19</v>
      </c>
      <c r="E28">
        <v>1</v>
      </c>
      <c r="F28">
        <v>1</v>
      </c>
      <c r="G28">
        <v>1</v>
      </c>
      <c r="H28">
        <v>1</v>
      </c>
      <c r="I28">
        <v>1</v>
      </c>
      <c r="M28">
        <f t="shared" si="0"/>
        <v>5</v>
      </c>
    </row>
    <row r="29" spans="1:13" x14ac:dyDescent="0.25">
      <c r="A29">
        <v>24</v>
      </c>
      <c r="B29" t="s">
        <v>79</v>
      </c>
      <c r="C29" t="s">
        <v>80</v>
      </c>
      <c r="D29" t="s">
        <v>22</v>
      </c>
      <c r="F29">
        <v>1</v>
      </c>
      <c r="G29">
        <v>1</v>
      </c>
      <c r="H29">
        <v>2</v>
      </c>
      <c r="M29">
        <f t="shared" si="0"/>
        <v>4</v>
      </c>
    </row>
    <row r="30" spans="1:13" x14ac:dyDescent="0.25">
      <c r="A30">
        <v>24</v>
      </c>
      <c r="B30" t="s">
        <v>57</v>
      </c>
      <c r="C30" t="s">
        <v>58</v>
      </c>
      <c r="D30" t="s">
        <v>12</v>
      </c>
      <c r="E30">
        <v>1</v>
      </c>
      <c r="F30">
        <v>1</v>
      </c>
      <c r="H30">
        <v>1</v>
      </c>
      <c r="I30">
        <v>1</v>
      </c>
      <c r="M30">
        <f t="shared" si="0"/>
        <v>4</v>
      </c>
    </row>
    <row r="31" spans="1:13" x14ac:dyDescent="0.25">
      <c r="A31">
        <v>24</v>
      </c>
      <c r="B31" t="s">
        <v>91</v>
      </c>
      <c r="C31" t="s">
        <v>92</v>
      </c>
      <c r="D31" t="s">
        <v>19</v>
      </c>
      <c r="F31">
        <v>1</v>
      </c>
      <c r="G31">
        <v>1</v>
      </c>
      <c r="H31">
        <v>1</v>
      </c>
      <c r="J31">
        <v>1</v>
      </c>
      <c r="M31">
        <f t="shared" si="0"/>
        <v>4</v>
      </c>
    </row>
    <row r="32" spans="1:13" x14ac:dyDescent="0.25">
      <c r="A32">
        <v>24</v>
      </c>
      <c r="B32" t="s">
        <v>50</v>
      </c>
      <c r="C32" t="s">
        <v>90</v>
      </c>
      <c r="D32" t="s">
        <v>19</v>
      </c>
      <c r="F32">
        <v>1</v>
      </c>
      <c r="G32">
        <v>1</v>
      </c>
      <c r="H32">
        <v>1</v>
      </c>
      <c r="K32">
        <v>1</v>
      </c>
      <c r="M32">
        <f t="shared" si="0"/>
        <v>4</v>
      </c>
    </row>
    <row r="33" spans="1:13" x14ac:dyDescent="0.25">
      <c r="A33">
        <v>24</v>
      </c>
      <c r="B33" t="s">
        <v>376</v>
      </c>
      <c r="C33" t="s">
        <v>377</v>
      </c>
      <c r="D33" t="s">
        <v>12</v>
      </c>
      <c r="K33">
        <v>4</v>
      </c>
      <c r="M33">
        <f t="shared" si="0"/>
        <v>4</v>
      </c>
    </row>
    <row r="34" spans="1:13" x14ac:dyDescent="0.25">
      <c r="A34">
        <v>29</v>
      </c>
      <c r="B34" t="s">
        <v>73</v>
      </c>
      <c r="C34" t="s">
        <v>74</v>
      </c>
      <c r="D34" t="s">
        <v>12</v>
      </c>
      <c r="E34">
        <v>1</v>
      </c>
      <c r="G34">
        <v>1</v>
      </c>
      <c r="H34">
        <v>1</v>
      </c>
      <c r="M34">
        <f t="shared" si="0"/>
        <v>3</v>
      </c>
    </row>
    <row r="35" spans="1:13" x14ac:dyDescent="0.25">
      <c r="A35">
        <v>29</v>
      </c>
      <c r="B35" t="s">
        <v>104</v>
      </c>
      <c r="C35" t="s">
        <v>109</v>
      </c>
      <c r="D35" t="s">
        <v>12</v>
      </c>
      <c r="E35">
        <v>1</v>
      </c>
      <c r="G35">
        <v>1</v>
      </c>
      <c r="H35">
        <v>1</v>
      </c>
      <c r="M35">
        <f t="shared" si="0"/>
        <v>3</v>
      </c>
    </row>
    <row r="36" spans="1:13" x14ac:dyDescent="0.25">
      <c r="A36">
        <v>29</v>
      </c>
      <c r="B36" t="s">
        <v>54</v>
      </c>
      <c r="C36" t="s">
        <v>35</v>
      </c>
      <c r="D36" t="s">
        <v>12</v>
      </c>
      <c r="E36">
        <v>1</v>
      </c>
      <c r="H36">
        <v>1</v>
      </c>
      <c r="I36">
        <v>1</v>
      </c>
      <c r="M36">
        <f t="shared" si="0"/>
        <v>3</v>
      </c>
    </row>
    <row r="37" spans="1:13" x14ac:dyDescent="0.25">
      <c r="A37">
        <v>29</v>
      </c>
      <c r="B37" t="s">
        <v>115</v>
      </c>
      <c r="C37" t="s">
        <v>116</v>
      </c>
      <c r="D37" t="s">
        <v>12</v>
      </c>
      <c r="G37">
        <v>1</v>
      </c>
      <c r="I37">
        <v>1</v>
      </c>
      <c r="K37">
        <v>1</v>
      </c>
      <c r="M37">
        <f t="shared" si="0"/>
        <v>3</v>
      </c>
    </row>
    <row r="38" spans="1:13" x14ac:dyDescent="0.25">
      <c r="A38">
        <v>29</v>
      </c>
      <c r="B38" t="s">
        <v>112</v>
      </c>
      <c r="C38" t="s">
        <v>113</v>
      </c>
      <c r="D38" t="s">
        <v>12</v>
      </c>
      <c r="G38">
        <v>1</v>
      </c>
      <c r="I38">
        <v>1</v>
      </c>
      <c r="K38">
        <v>1</v>
      </c>
      <c r="M38">
        <f t="shared" ref="M38:M69" si="1">SUM(E38:L38)</f>
        <v>3</v>
      </c>
    </row>
    <row r="39" spans="1:13" x14ac:dyDescent="0.25">
      <c r="A39">
        <v>29</v>
      </c>
      <c r="B39" t="s">
        <v>137</v>
      </c>
      <c r="C39" t="s">
        <v>138</v>
      </c>
      <c r="D39" t="s">
        <v>12</v>
      </c>
      <c r="H39">
        <v>1</v>
      </c>
      <c r="J39">
        <v>1</v>
      </c>
      <c r="K39">
        <v>1</v>
      </c>
      <c r="M39">
        <f t="shared" si="1"/>
        <v>3</v>
      </c>
    </row>
    <row r="40" spans="1:13" x14ac:dyDescent="0.25">
      <c r="A40">
        <v>35</v>
      </c>
      <c r="B40" t="s">
        <v>81</v>
      </c>
      <c r="C40" t="s">
        <v>82</v>
      </c>
      <c r="D40" t="s">
        <v>12</v>
      </c>
      <c r="F40">
        <v>1</v>
      </c>
      <c r="G40">
        <v>1</v>
      </c>
      <c r="M40">
        <f t="shared" si="1"/>
        <v>2</v>
      </c>
    </row>
    <row r="41" spans="1:13" x14ac:dyDescent="0.25">
      <c r="A41">
        <v>35</v>
      </c>
      <c r="B41" t="s">
        <v>79</v>
      </c>
      <c r="C41" t="s">
        <v>99</v>
      </c>
      <c r="D41" t="s">
        <v>12</v>
      </c>
      <c r="G41">
        <v>2</v>
      </c>
      <c r="M41">
        <f t="shared" si="1"/>
        <v>2</v>
      </c>
    </row>
    <row r="42" spans="1:13" x14ac:dyDescent="0.25">
      <c r="A42">
        <v>35</v>
      </c>
      <c r="B42" t="s">
        <v>101</v>
      </c>
      <c r="C42" t="s">
        <v>106</v>
      </c>
      <c r="D42" t="s">
        <v>22</v>
      </c>
      <c r="G42">
        <v>1</v>
      </c>
      <c r="H42">
        <v>1</v>
      </c>
      <c r="M42">
        <f t="shared" si="1"/>
        <v>2</v>
      </c>
    </row>
    <row r="43" spans="1:13" x14ac:dyDescent="0.25">
      <c r="A43">
        <v>35</v>
      </c>
      <c r="B43" t="s">
        <v>88</v>
      </c>
      <c r="C43" t="s">
        <v>89</v>
      </c>
      <c r="D43" t="s">
        <v>22</v>
      </c>
      <c r="F43">
        <v>1</v>
      </c>
      <c r="G43">
        <v>1</v>
      </c>
      <c r="M43">
        <f t="shared" si="1"/>
        <v>2</v>
      </c>
    </row>
    <row r="44" spans="1:13" x14ac:dyDescent="0.25">
      <c r="A44">
        <v>35</v>
      </c>
      <c r="B44" t="s">
        <v>83</v>
      </c>
      <c r="C44" t="s">
        <v>84</v>
      </c>
      <c r="D44" t="s">
        <v>19</v>
      </c>
      <c r="F44">
        <v>1</v>
      </c>
      <c r="H44">
        <v>1</v>
      </c>
      <c r="M44">
        <f t="shared" si="1"/>
        <v>2</v>
      </c>
    </row>
    <row r="45" spans="1:13" x14ac:dyDescent="0.25">
      <c r="A45">
        <v>35</v>
      </c>
      <c r="B45" t="s">
        <v>77</v>
      </c>
      <c r="C45" t="s">
        <v>78</v>
      </c>
      <c r="D45" t="s">
        <v>22</v>
      </c>
      <c r="F45">
        <v>1</v>
      </c>
      <c r="G45">
        <v>1</v>
      </c>
      <c r="M45">
        <f t="shared" si="1"/>
        <v>2</v>
      </c>
    </row>
    <row r="46" spans="1:13" x14ac:dyDescent="0.25">
      <c r="A46">
        <v>35</v>
      </c>
      <c r="B46" t="s">
        <v>54</v>
      </c>
      <c r="C46" t="s">
        <v>87</v>
      </c>
      <c r="D46" t="s">
        <v>19</v>
      </c>
      <c r="F46">
        <v>1</v>
      </c>
      <c r="H46">
        <v>1</v>
      </c>
      <c r="M46">
        <f t="shared" si="1"/>
        <v>2</v>
      </c>
    </row>
    <row r="47" spans="1:13" x14ac:dyDescent="0.25">
      <c r="A47">
        <v>35</v>
      </c>
      <c r="B47" t="s">
        <v>69</v>
      </c>
      <c r="C47" t="s">
        <v>70</v>
      </c>
      <c r="D47" t="s">
        <v>12</v>
      </c>
      <c r="E47">
        <v>1</v>
      </c>
      <c r="G47">
        <v>1</v>
      </c>
      <c r="M47">
        <f t="shared" si="1"/>
        <v>2</v>
      </c>
    </row>
    <row r="48" spans="1:13" x14ac:dyDescent="0.25">
      <c r="A48">
        <v>35</v>
      </c>
      <c r="B48" t="s">
        <v>71</v>
      </c>
      <c r="C48" t="s">
        <v>72</v>
      </c>
      <c r="D48" t="s">
        <v>22</v>
      </c>
      <c r="E48">
        <v>1</v>
      </c>
      <c r="G48">
        <v>1</v>
      </c>
      <c r="M48">
        <f t="shared" si="1"/>
        <v>2</v>
      </c>
    </row>
    <row r="49" spans="1:13" x14ac:dyDescent="0.25">
      <c r="A49">
        <v>35</v>
      </c>
      <c r="B49" t="s">
        <v>85</v>
      </c>
      <c r="C49" t="s">
        <v>28</v>
      </c>
      <c r="D49" t="s">
        <v>86</v>
      </c>
      <c r="F49">
        <v>1</v>
      </c>
      <c r="H49">
        <v>1</v>
      </c>
      <c r="M49">
        <f t="shared" si="1"/>
        <v>2</v>
      </c>
    </row>
    <row r="50" spans="1:13" x14ac:dyDescent="0.25">
      <c r="A50">
        <v>35</v>
      </c>
      <c r="B50" t="s">
        <v>67</v>
      </c>
      <c r="C50" t="s">
        <v>68</v>
      </c>
      <c r="D50" t="s">
        <v>12</v>
      </c>
      <c r="E50">
        <v>1</v>
      </c>
      <c r="F50">
        <v>1</v>
      </c>
      <c r="M50">
        <f t="shared" si="1"/>
        <v>2</v>
      </c>
    </row>
    <row r="51" spans="1:13" x14ac:dyDescent="0.25">
      <c r="A51">
        <v>35</v>
      </c>
      <c r="B51" t="s">
        <v>140</v>
      </c>
      <c r="C51" t="s">
        <v>141</v>
      </c>
      <c r="D51" t="s">
        <v>12</v>
      </c>
      <c r="I51">
        <v>2</v>
      </c>
      <c r="M51">
        <f t="shared" si="1"/>
        <v>2</v>
      </c>
    </row>
    <row r="52" spans="1:13" x14ac:dyDescent="0.25">
      <c r="A52">
        <v>35</v>
      </c>
      <c r="B52" t="s">
        <v>75</v>
      </c>
      <c r="C52" t="s">
        <v>151</v>
      </c>
      <c r="D52" t="s">
        <v>12</v>
      </c>
      <c r="J52">
        <v>2</v>
      </c>
      <c r="M52">
        <f t="shared" si="1"/>
        <v>2</v>
      </c>
    </row>
    <row r="53" spans="1:13" x14ac:dyDescent="0.25">
      <c r="A53">
        <v>35</v>
      </c>
      <c r="B53" t="s">
        <v>111</v>
      </c>
      <c r="C53" t="s">
        <v>14</v>
      </c>
      <c r="D53" t="s">
        <v>12</v>
      </c>
      <c r="G53">
        <v>1</v>
      </c>
      <c r="K53">
        <v>1</v>
      </c>
      <c r="M53">
        <f t="shared" si="1"/>
        <v>2</v>
      </c>
    </row>
    <row r="54" spans="1:13" x14ac:dyDescent="0.25">
      <c r="A54">
        <v>35</v>
      </c>
      <c r="B54" t="s">
        <v>36</v>
      </c>
      <c r="C54" t="s">
        <v>114</v>
      </c>
      <c r="D54" t="s">
        <v>12</v>
      </c>
      <c r="G54">
        <v>1</v>
      </c>
      <c r="K54">
        <v>1</v>
      </c>
      <c r="M54">
        <f t="shared" si="1"/>
        <v>2</v>
      </c>
    </row>
    <row r="55" spans="1:13" x14ac:dyDescent="0.25">
      <c r="A55">
        <v>35</v>
      </c>
      <c r="B55" t="s">
        <v>75</v>
      </c>
      <c r="C55" t="s">
        <v>151</v>
      </c>
      <c r="D55" t="s">
        <v>12</v>
      </c>
      <c r="J55">
        <v>2</v>
      </c>
      <c r="M55">
        <f t="shared" si="1"/>
        <v>2</v>
      </c>
    </row>
    <row r="56" spans="1:13" x14ac:dyDescent="0.25">
      <c r="A56">
        <v>51</v>
      </c>
      <c r="B56" t="s">
        <v>101</v>
      </c>
      <c r="C56" t="s">
        <v>102</v>
      </c>
      <c r="D56" t="s">
        <v>12</v>
      </c>
      <c r="G56">
        <v>1</v>
      </c>
      <c r="M56">
        <f t="shared" si="1"/>
        <v>1</v>
      </c>
    </row>
    <row r="57" spans="1:13" x14ac:dyDescent="0.25">
      <c r="A57">
        <v>51</v>
      </c>
      <c r="B57" t="s">
        <v>65</v>
      </c>
      <c r="C57" t="s">
        <v>103</v>
      </c>
      <c r="D57" t="s">
        <v>22</v>
      </c>
      <c r="G57">
        <v>1</v>
      </c>
      <c r="M57">
        <f t="shared" si="1"/>
        <v>1</v>
      </c>
    </row>
    <row r="58" spans="1:13" x14ac:dyDescent="0.25">
      <c r="A58">
        <v>51</v>
      </c>
      <c r="B58" t="s">
        <v>44</v>
      </c>
      <c r="C58" t="s">
        <v>45</v>
      </c>
      <c r="D58" t="s">
        <v>12</v>
      </c>
      <c r="G58">
        <v>1</v>
      </c>
      <c r="M58">
        <f t="shared" si="1"/>
        <v>1</v>
      </c>
    </row>
    <row r="59" spans="1:13" x14ac:dyDescent="0.25">
      <c r="A59">
        <v>51</v>
      </c>
      <c r="B59" t="s">
        <v>65</v>
      </c>
      <c r="C59" t="s">
        <v>31</v>
      </c>
      <c r="D59" t="s">
        <v>12</v>
      </c>
      <c r="G59">
        <v>1</v>
      </c>
      <c r="M59">
        <f t="shared" si="1"/>
        <v>1</v>
      </c>
    </row>
    <row r="60" spans="1:13" x14ac:dyDescent="0.25">
      <c r="A60">
        <v>51</v>
      </c>
      <c r="B60" t="s">
        <v>75</v>
      </c>
      <c r="C60" t="s">
        <v>76</v>
      </c>
      <c r="D60" t="s">
        <v>12</v>
      </c>
      <c r="E60">
        <v>1</v>
      </c>
      <c r="M60">
        <f t="shared" si="1"/>
        <v>1</v>
      </c>
    </row>
    <row r="61" spans="1:13" x14ac:dyDescent="0.25">
      <c r="A61">
        <v>51</v>
      </c>
      <c r="B61" t="s">
        <v>107</v>
      </c>
      <c r="C61" t="s">
        <v>118</v>
      </c>
      <c r="D61" t="s">
        <v>108</v>
      </c>
      <c r="G61">
        <v>1</v>
      </c>
      <c r="M61">
        <f t="shared" si="1"/>
        <v>1</v>
      </c>
    </row>
    <row r="62" spans="1:13" x14ac:dyDescent="0.25">
      <c r="A62">
        <v>51</v>
      </c>
      <c r="B62" t="s">
        <v>48</v>
      </c>
      <c r="C62" t="s">
        <v>110</v>
      </c>
      <c r="D62" t="s">
        <v>19</v>
      </c>
      <c r="G62">
        <v>1</v>
      </c>
      <c r="M62">
        <f t="shared" si="1"/>
        <v>1</v>
      </c>
    </row>
    <row r="63" spans="1:13" x14ac:dyDescent="0.25">
      <c r="A63">
        <v>51</v>
      </c>
      <c r="B63" t="s">
        <v>65</v>
      </c>
      <c r="C63" t="s">
        <v>66</v>
      </c>
      <c r="D63" t="s">
        <v>12</v>
      </c>
      <c r="E63">
        <v>1</v>
      </c>
      <c r="M63">
        <f t="shared" si="1"/>
        <v>1</v>
      </c>
    </row>
    <row r="64" spans="1:13" x14ac:dyDescent="0.25">
      <c r="A64">
        <v>51</v>
      </c>
      <c r="B64" t="s">
        <v>104</v>
      </c>
      <c r="C64" t="s">
        <v>105</v>
      </c>
      <c r="D64" t="s">
        <v>12</v>
      </c>
      <c r="G64">
        <v>1</v>
      </c>
      <c r="M64">
        <f t="shared" si="1"/>
        <v>1</v>
      </c>
    </row>
    <row r="65" spans="1:13" x14ac:dyDescent="0.25">
      <c r="A65">
        <v>51</v>
      </c>
      <c r="B65" t="s">
        <v>133</v>
      </c>
      <c r="C65" t="s">
        <v>134</v>
      </c>
      <c r="D65" t="s">
        <v>22</v>
      </c>
      <c r="H65">
        <v>1</v>
      </c>
      <c r="M65">
        <f t="shared" si="1"/>
        <v>1</v>
      </c>
    </row>
    <row r="66" spans="1:13" x14ac:dyDescent="0.25">
      <c r="A66">
        <v>51</v>
      </c>
      <c r="B66" t="s">
        <v>135</v>
      </c>
      <c r="C66" t="s">
        <v>136</v>
      </c>
      <c r="D66" t="s">
        <v>12</v>
      </c>
      <c r="H66">
        <v>1</v>
      </c>
      <c r="M66">
        <f t="shared" si="1"/>
        <v>1</v>
      </c>
    </row>
    <row r="67" spans="1:13" x14ac:dyDescent="0.25">
      <c r="A67">
        <v>51</v>
      </c>
      <c r="B67" t="s">
        <v>48</v>
      </c>
      <c r="C67" t="s">
        <v>139</v>
      </c>
      <c r="D67" t="s">
        <v>12</v>
      </c>
      <c r="H67">
        <v>1</v>
      </c>
      <c r="M67">
        <f t="shared" si="1"/>
        <v>1</v>
      </c>
    </row>
    <row r="68" spans="1:13" x14ac:dyDescent="0.25">
      <c r="A68">
        <v>51</v>
      </c>
      <c r="B68" t="s">
        <v>65</v>
      </c>
      <c r="C68" t="s">
        <v>142</v>
      </c>
      <c r="D68" t="s">
        <v>143</v>
      </c>
      <c r="I68">
        <v>1</v>
      </c>
      <c r="M68">
        <f t="shared" si="1"/>
        <v>1</v>
      </c>
    </row>
    <row r="69" spans="1:13" x14ac:dyDescent="0.25">
      <c r="A69">
        <v>51</v>
      </c>
      <c r="B69" t="s">
        <v>104</v>
      </c>
      <c r="C69" t="s">
        <v>144</v>
      </c>
      <c r="D69" t="s">
        <v>145</v>
      </c>
      <c r="I69">
        <v>1</v>
      </c>
      <c r="M69">
        <f t="shared" si="1"/>
        <v>1</v>
      </c>
    </row>
    <row r="70" spans="1:13" x14ac:dyDescent="0.25">
      <c r="A70">
        <v>51</v>
      </c>
      <c r="B70" t="s">
        <v>146</v>
      </c>
      <c r="C70" t="s">
        <v>147</v>
      </c>
      <c r="D70" t="s">
        <v>12</v>
      </c>
      <c r="I70">
        <v>1</v>
      </c>
      <c r="M70">
        <f t="shared" ref="M70:M101" si="2">SUM(E70:L70)</f>
        <v>1</v>
      </c>
    </row>
    <row r="71" spans="1:13" x14ac:dyDescent="0.25">
      <c r="A71">
        <v>51</v>
      </c>
      <c r="B71" t="s">
        <v>378</v>
      </c>
      <c r="C71" t="s">
        <v>379</v>
      </c>
      <c r="D71" t="s">
        <v>12</v>
      </c>
      <c r="K71">
        <v>1</v>
      </c>
      <c r="M71">
        <f t="shared" si="2"/>
        <v>1</v>
      </c>
    </row>
  </sheetData>
  <sortState xmlns:xlrd2="http://schemas.microsoft.com/office/spreadsheetml/2017/richdata2" ref="A6:M68">
    <sortCondition descending="1" ref="M6:M68"/>
  </sortState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ACF6-DF83-4E04-850B-DE3FD58744EB}">
  <dimension ref="A2:H28"/>
  <sheetViews>
    <sheetView workbookViewId="0">
      <selection activeCell="A29" sqref="A29"/>
    </sheetView>
  </sheetViews>
  <sheetFormatPr defaultRowHeight="15" x14ac:dyDescent="0.25"/>
  <cols>
    <col min="1" max="1" width="18.42578125" bestFit="1" customWidth="1"/>
    <col min="3" max="3" width="7.42578125" customWidth="1"/>
    <col min="6" max="6" width="5.5703125" customWidth="1"/>
    <col min="7" max="7" width="7.28515625" customWidth="1"/>
  </cols>
  <sheetData>
    <row r="2" spans="1:8" x14ac:dyDescent="0.25">
      <c r="A2" t="s">
        <v>170</v>
      </c>
      <c r="B2" t="s">
        <v>8</v>
      </c>
      <c r="C2" t="s">
        <v>171</v>
      </c>
      <c r="D2" t="s">
        <v>172</v>
      </c>
      <c r="E2" t="s">
        <v>173</v>
      </c>
      <c r="G2" t="s">
        <v>162</v>
      </c>
      <c r="H2" t="s">
        <v>174</v>
      </c>
    </row>
    <row r="3" spans="1:8" x14ac:dyDescent="0.25">
      <c r="A3" t="s">
        <v>186</v>
      </c>
      <c r="B3" t="s">
        <v>12</v>
      </c>
      <c r="C3" t="s">
        <v>176</v>
      </c>
      <c r="D3" t="s">
        <v>177</v>
      </c>
      <c r="E3" t="s">
        <v>187</v>
      </c>
      <c r="G3">
        <v>10</v>
      </c>
      <c r="H3">
        <v>1</v>
      </c>
    </row>
    <row r="4" spans="1:8" x14ac:dyDescent="0.25">
      <c r="A4" t="s">
        <v>190</v>
      </c>
      <c r="B4" t="s">
        <v>12</v>
      </c>
      <c r="C4" t="s">
        <v>176</v>
      </c>
      <c r="D4" t="s">
        <v>177</v>
      </c>
      <c r="E4" t="s">
        <v>191</v>
      </c>
      <c r="G4">
        <v>9</v>
      </c>
      <c r="H4">
        <v>2</v>
      </c>
    </row>
    <row r="5" spans="1:8" x14ac:dyDescent="0.25">
      <c r="A5" t="s">
        <v>181</v>
      </c>
      <c r="B5" t="s">
        <v>19</v>
      </c>
      <c r="C5" t="s">
        <v>176</v>
      </c>
      <c r="D5" t="s">
        <v>177</v>
      </c>
      <c r="E5" t="s">
        <v>183</v>
      </c>
      <c r="G5">
        <v>8</v>
      </c>
      <c r="H5">
        <v>3</v>
      </c>
    </row>
    <row r="6" spans="1:8" x14ac:dyDescent="0.25">
      <c r="A6" t="s">
        <v>274</v>
      </c>
      <c r="B6" t="s">
        <v>19</v>
      </c>
      <c r="C6" t="s">
        <v>176</v>
      </c>
      <c r="D6" t="s">
        <v>177</v>
      </c>
      <c r="E6" t="s">
        <v>333</v>
      </c>
      <c r="G6">
        <v>7</v>
      </c>
      <c r="H6">
        <v>4</v>
      </c>
    </row>
    <row r="7" spans="1:8" x14ac:dyDescent="0.25">
      <c r="A7" t="s">
        <v>267</v>
      </c>
      <c r="B7" t="s">
        <v>12</v>
      </c>
      <c r="E7" t="s">
        <v>334</v>
      </c>
      <c r="G7">
        <v>6</v>
      </c>
      <c r="H7">
        <v>5</v>
      </c>
    </row>
    <row r="8" spans="1:8" x14ac:dyDescent="0.25">
      <c r="A8" t="s">
        <v>273</v>
      </c>
      <c r="B8" t="s">
        <v>328</v>
      </c>
      <c r="C8" t="s">
        <v>176</v>
      </c>
      <c r="D8" t="s">
        <v>177</v>
      </c>
      <c r="E8" t="s">
        <v>335</v>
      </c>
      <c r="F8" t="s">
        <v>179</v>
      </c>
      <c r="G8">
        <v>5</v>
      </c>
      <c r="H8">
        <v>6</v>
      </c>
    </row>
    <row r="9" spans="1:8" x14ac:dyDescent="0.25">
      <c r="A9" t="s">
        <v>197</v>
      </c>
      <c r="B9" t="s">
        <v>12</v>
      </c>
      <c r="C9" t="s">
        <v>176</v>
      </c>
      <c r="D9" t="s">
        <v>177</v>
      </c>
      <c r="E9" t="s">
        <v>198</v>
      </c>
      <c r="G9">
        <v>4</v>
      </c>
      <c r="H9">
        <v>7</v>
      </c>
    </row>
    <row r="10" spans="1:8" x14ac:dyDescent="0.25">
      <c r="A10" t="s">
        <v>268</v>
      </c>
      <c r="B10" t="s">
        <v>12</v>
      </c>
      <c r="C10" t="s">
        <v>336</v>
      </c>
      <c r="D10" t="s">
        <v>177</v>
      </c>
      <c r="E10" t="s">
        <v>337</v>
      </c>
      <c r="G10">
        <v>3</v>
      </c>
      <c r="H10">
        <v>8</v>
      </c>
    </row>
    <row r="11" spans="1:8" x14ac:dyDescent="0.25">
      <c r="A11" t="s">
        <v>201</v>
      </c>
      <c r="B11" t="s">
        <v>12</v>
      </c>
      <c r="C11" t="s">
        <v>176</v>
      </c>
      <c r="D11" t="s">
        <v>177</v>
      </c>
      <c r="E11" t="s">
        <v>202</v>
      </c>
      <c r="G11">
        <v>2</v>
      </c>
      <c r="H11">
        <v>9</v>
      </c>
    </row>
    <row r="12" spans="1:8" x14ac:dyDescent="0.25">
      <c r="A12" t="s">
        <v>329</v>
      </c>
      <c r="B12" t="s">
        <v>19</v>
      </c>
      <c r="C12" t="s">
        <v>176</v>
      </c>
      <c r="D12" t="s">
        <v>228</v>
      </c>
      <c r="E12" t="s">
        <v>338</v>
      </c>
      <c r="G12">
        <v>1</v>
      </c>
      <c r="H12">
        <v>10</v>
      </c>
    </row>
    <row r="13" spans="1:8" x14ac:dyDescent="0.25">
      <c r="A13" t="s">
        <v>205</v>
      </c>
      <c r="B13" t="s">
        <v>12</v>
      </c>
      <c r="C13" t="s">
        <v>176</v>
      </c>
      <c r="D13" t="s">
        <v>177</v>
      </c>
      <c r="E13" t="s">
        <v>206</v>
      </c>
      <c r="G13">
        <v>1</v>
      </c>
      <c r="H13">
        <v>11</v>
      </c>
    </row>
    <row r="14" spans="1:8" x14ac:dyDescent="0.25">
      <c r="A14" t="s">
        <v>212</v>
      </c>
      <c r="B14" t="s">
        <v>12</v>
      </c>
      <c r="C14" t="s">
        <v>176</v>
      </c>
      <c r="D14" t="s">
        <v>177</v>
      </c>
      <c r="E14" t="s">
        <v>214</v>
      </c>
      <c r="G14">
        <v>1</v>
      </c>
      <c r="H14">
        <v>12</v>
      </c>
    </row>
    <row r="15" spans="1:8" x14ac:dyDescent="0.25">
      <c r="A15" t="s">
        <v>218</v>
      </c>
      <c r="B15" t="s">
        <v>12</v>
      </c>
      <c r="C15" t="s">
        <v>176</v>
      </c>
      <c r="D15" t="s">
        <v>177</v>
      </c>
      <c r="E15" t="s">
        <v>219</v>
      </c>
      <c r="G15">
        <v>1</v>
      </c>
      <c r="H15">
        <v>13</v>
      </c>
    </row>
    <row r="16" spans="1:8" x14ac:dyDescent="0.25">
      <c r="A16" t="s">
        <v>230</v>
      </c>
      <c r="B16" t="s">
        <v>12</v>
      </c>
      <c r="C16" t="s">
        <v>176</v>
      </c>
      <c r="D16" t="s">
        <v>177</v>
      </c>
      <c r="E16" t="s">
        <v>231</v>
      </c>
      <c r="G16">
        <v>10</v>
      </c>
      <c r="H16">
        <v>14</v>
      </c>
    </row>
    <row r="17" spans="1:8" x14ac:dyDescent="0.25">
      <c r="A17" t="s">
        <v>235</v>
      </c>
      <c r="B17" t="s">
        <v>12</v>
      </c>
      <c r="C17" t="s">
        <v>176</v>
      </c>
      <c r="D17" t="s">
        <v>182</v>
      </c>
      <c r="E17" t="s">
        <v>236</v>
      </c>
      <c r="G17">
        <v>1</v>
      </c>
      <c r="H17">
        <v>15</v>
      </c>
    </row>
    <row r="18" spans="1:8" x14ac:dyDescent="0.25">
      <c r="A18" t="s">
        <v>238</v>
      </c>
      <c r="B18" t="s">
        <v>19</v>
      </c>
      <c r="C18" t="s">
        <v>176</v>
      </c>
      <c r="D18" t="s">
        <v>177</v>
      </c>
      <c r="E18" t="s">
        <v>239</v>
      </c>
      <c r="F18" t="s">
        <v>179</v>
      </c>
      <c r="G18">
        <v>1</v>
      </c>
      <c r="H18">
        <v>16</v>
      </c>
    </row>
    <row r="19" spans="1:8" x14ac:dyDescent="0.25">
      <c r="A19" t="s">
        <v>330</v>
      </c>
      <c r="B19" t="s">
        <v>12</v>
      </c>
      <c r="C19" t="s">
        <v>176</v>
      </c>
      <c r="D19" t="s">
        <v>177</v>
      </c>
      <c r="E19" t="s">
        <v>339</v>
      </c>
      <c r="G19">
        <v>1</v>
      </c>
      <c r="H19">
        <v>17</v>
      </c>
    </row>
    <row r="20" spans="1:8" x14ac:dyDescent="0.25">
      <c r="A20" t="s">
        <v>331</v>
      </c>
      <c r="B20" t="s">
        <v>12</v>
      </c>
      <c r="C20" t="s">
        <v>176</v>
      </c>
      <c r="D20" t="s">
        <v>177</v>
      </c>
      <c r="E20" t="s">
        <v>340</v>
      </c>
      <c r="F20" t="s">
        <v>179</v>
      </c>
      <c r="G20">
        <v>1</v>
      </c>
      <c r="H20">
        <v>18</v>
      </c>
    </row>
    <row r="21" spans="1:8" x14ac:dyDescent="0.25">
      <c r="A21" t="s">
        <v>278</v>
      </c>
      <c r="B21" t="s">
        <v>12</v>
      </c>
      <c r="C21" t="s">
        <v>176</v>
      </c>
      <c r="D21" t="s">
        <v>228</v>
      </c>
      <c r="E21" t="s">
        <v>341</v>
      </c>
      <c r="G21">
        <v>1</v>
      </c>
      <c r="H21">
        <v>19</v>
      </c>
    </row>
    <row r="22" spans="1:8" x14ac:dyDescent="0.25">
      <c r="A22" t="s">
        <v>224</v>
      </c>
      <c r="B22" t="s">
        <v>12</v>
      </c>
      <c r="C22" t="s">
        <v>176</v>
      </c>
      <c r="D22" t="s">
        <v>177</v>
      </c>
      <c r="E22" t="s">
        <v>225</v>
      </c>
      <c r="G22">
        <v>1</v>
      </c>
      <c r="H22">
        <v>20</v>
      </c>
    </row>
    <row r="23" spans="1:8" x14ac:dyDescent="0.25">
      <c r="A23" t="s">
        <v>291</v>
      </c>
      <c r="B23" t="s">
        <v>22</v>
      </c>
      <c r="C23" t="s">
        <v>323</v>
      </c>
      <c r="D23" t="s">
        <v>306</v>
      </c>
      <c r="E23" t="s">
        <v>342</v>
      </c>
      <c r="F23" t="s">
        <v>179</v>
      </c>
      <c r="G23">
        <v>1</v>
      </c>
      <c r="H23">
        <v>21</v>
      </c>
    </row>
    <row r="24" spans="1:8" x14ac:dyDescent="0.25">
      <c r="A24" t="s">
        <v>242</v>
      </c>
      <c r="B24" t="s">
        <v>19</v>
      </c>
      <c r="C24" t="s">
        <v>176</v>
      </c>
      <c r="D24" t="s">
        <v>228</v>
      </c>
      <c r="E24" t="s">
        <v>243</v>
      </c>
      <c r="F24" t="s">
        <v>179</v>
      </c>
      <c r="G24">
        <v>9</v>
      </c>
      <c r="H24">
        <v>22</v>
      </c>
    </row>
    <row r="25" spans="1:8" x14ac:dyDescent="0.25">
      <c r="A25" t="s">
        <v>249</v>
      </c>
      <c r="B25" t="s">
        <v>12</v>
      </c>
      <c r="C25" t="s">
        <v>176</v>
      </c>
      <c r="D25" t="s">
        <v>228</v>
      </c>
      <c r="E25" t="s">
        <v>250</v>
      </c>
      <c r="F25" t="s">
        <v>179</v>
      </c>
      <c r="G25">
        <v>1</v>
      </c>
      <c r="H25">
        <v>23</v>
      </c>
    </row>
    <row r="26" spans="1:8" x14ac:dyDescent="0.25">
      <c r="A26" t="s">
        <v>287</v>
      </c>
      <c r="B26" t="s">
        <v>12</v>
      </c>
      <c r="C26" t="s">
        <v>176</v>
      </c>
      <c r="D26" t="s">
        <v>228</v>
      </c>
      <c r="E26" t="s">
        <v>343</v>
      </c>
      <c r="F26" t="s">
        <v>179</v>
      </c>
      <c r="G26">
        <v>1</v>
      </c>
      <c r="H26">
        <v>24</v>
      </c>
    </row>
    <row r="27" spans="1:8" x14ac:dyDescent="0.25">
      <c r="A27" t="s">
        <v>256</v>
      </c>
      <c r="B27" t="s">
        <v>12</v>
      </c>
      <c r="C27" t="s">
        <v>176</v>
      </c>
      <c r="D27" t="s">
        <v>228</v>
      </c>
      <c r="E27" t="s">
        <v>257</v>
      </c>
      <c r="F27" t="s">
        <v>179</v>
      </c>
      <c r="G27">
        <v>8</v>
      </c>
      <c r="H27">
        <v>25</v>
      </c>
    </row>
    <row r="28" spans="1:8" x14ac:dyDescent="0.25">
      <c r="A28" t="s">
        <v>332</v>
      </c>
      <c r="B28" t="s">
        <v>12</v>
      </c>
      <c r="C28" t="s">
        <v>176</v>
      </c>
      <c r="D28" t="s">
        <v>228</v>
      </c>
      <c r="E28" t="s">
        <v>344</v>
      </c>
      <c r="F28" t="s">
        <v>179</v>
      </c>
      <c r="G28">
        <v>1</v>
      </c>
      <c r="H28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674F5-5410-4313-8F9B-E8D6E733910F}">
  <dimension ref="A1:P39"/>
  <sheetViews>
    <sheetView topLeftCell="A10" workbookViewId="0">
      <selection activeCell="C8" sqref="C8"/>
    </sheetView>
  </sheetViews>
  <sheetFormatPr defaultRowHeight="15" x14ac:dyDescent="0.25"/>
  <cols>
    <col min="3" max="3" width="10.140625" bestFit="1" customWidth="1"/>
    <col min="4" max="4" width="18.28515625" bestFit="1" customWidth="1"/>
    <col min="7" max="8" width="9.42578125" bestFit="1" customWidth="1"/>
    <col min="10" max="10" width="2.85546875" customWidth="1"/>
    <col min="11" max="12" width="9.42578125" bestFit="1" customWidth="1"/>
    <col min="14" max="14" width="3.42578125" customWidth="1"/>
  </cols>
  <sheetData>
    <row r="1" spans="1:16" ht="18.75" x14ac:dyDescent="0.3">
      <c r="A1" s="4" t="s">
        <v>0</v>
      </c>
      <c r="G1" s="6"/>
      <c r="H1" s="6"/>
      <c r="I1" s="16"/>
      <c r="K1" s="6"/>
      <c r="L1" s="6"/>
      <c r="M1" s="16"/>
      <c r="O1" s="16"/>
    </row>
    <row r="2" spans="1:16" ht="18.75" x14ac:dyDescent="0.3">
      <c r="A2" s="4" t="s">
        <v>169</v>
      </c>
      <c r="B2" s="19"/>
      <c r="G2" s="6"/>
      <c r="H2" s="6"/>
      <c r="I2" s="16"/>
      <c r="K2" s="6"/>
      <c r="L2" s="6"/>
      <c r="M2" s="16"/>
      <c r="O2" s="16"/>
    </row>
    <row r="3" spans="1:16" x14ac:dyDescent="0.25">
      <c r="A3" s="17"/>
      <c r="G3" s="6"/>
      <c r="H3" s="6"/>
      <c r="I3" s="16"/>
      <c r="K3" s="6"/>
      <c r="L3" s="6"/>
      <c r="M3" s="16"/>
      <c r="O3" s="16"/>
    </row>
    <row r="4" spans="1:16" x14ac:dyDescent="0.25">
      <c r="A4" s="2" t="s">
        <v>5</v>
      </c>
      <c r="B4" s="2" t="s">
        <v>153</v>
      </c>
      <c r="C4" s="2" t="s">
        <v>6</v>
      </c>
      <c r="D4" s="2" t="s">
        <v>7</v>
      </c>
      <c r="E4" s="2" t="s">
        <v>8</v>
      </c>
      <c r="F4" s="2" t="s">
        <v>154</v>
      </c>
      <c r="G4" s="8" t="s">
        <v>155</v>
      </c>
      <c r="H4" s="8" t="s">
        <v>156</v>
      </c>
      <c r="I4" s="18" t="s">
        <v>157</v>
      </c>
      <c r="J4" s="2"/>
      <c r="K4" s="8" t="s">
        <v>158</v>
      </c>
      <c r="L4" s="8" t="s">
        <v>159</v>
      </c>
      <c r="M4" s="18" t="s">
        <v>160</v>
      </c>
      <c r="N4" s="2"/>
      <c r="O4" s="18" t="s">
        <v>167</v>
      </c>
      <c r="P4" s="2" t="s">
        <v>162</v>
      </c>
    </row>
    <row r="5" spans="1:16" x14ac:dyDescent="0.25">
      <c r="A5">
        <v>1</v>
      </c>
      <c r="B5">
        <v>39</v>
      </c>
      <c r="C5" t="s">
        <v>15</v>
      </c>
      <c r="D5" t="s">
        <v>16</v>
      </c>
      <c r="E5" t="s">
        <v>12</v>
      </c>
      <c r="F5" t="s">
        <v>2</v>
      </c>
      <c r="G5" s="6">
        <v>44334.772509259259</v>
      </c>
      <c r="H5" s="6">
        <v>44334.775050925928</v>
      </c>
      <c r="I5" s="16">
        <v>2.5416666685487144E-3</v>
      </c>
      <c r="K5" s="6">
        <v>44334.782045138891</v>
      </c>
      <c r="L5" s="6">
        <v>44334.784651620372</v>
      </c>
      <c r="M5" s="16">
        <v>2.6064814810524695E-3</v>
      </c>
      <c r="O5" s="16">
        <v>2.5416666685487144E-3</v>
      </c>
      <c r="P5">
        <v>10</v>
      </c>
    </row>
    <row r="6" spans="1:16" x14ac:dyDescent="0.25">
      <c r="A6">
        <v>2</v>
      </c>
      <c r="B6">
        <v>32</v>
      </c>
      <c r="C6" t="s">
        <v>20</v>
      </c>
      <c r="D6" t="s">
        <v>21</v>
      </c>
      <c r="E6" t="s">
        <v>22</v>
      </c>
      <c r="F6" t="s">
        <v>2</v>
      </c>
      <c r="G6" s="6">
        <v>44334.770680555557</v>
      </c>
      <c r="H6" s="6">
        <v>44334.773286111114</v>
      </c>
      <c r="I6" s="16">
        <v>2.6055555572384037E-3</v>
      </c>
      <c r="K6" s="6">
        <v>44334.780611805552</v>
      </c>
      <c r="L6" s="6">
        <v>44334.783262268516</v>
      </c>
      <c r="M6" s="16">
        <v>2.6504629640839994E-3</v>
      </c>
      <c r="O6" s="16">
        <v>2.6055555572384037E-3</v>
      </c>
      <c r="P6">
        <v>9</v>
      </c>
    </row>
    <row r="7" spans="1:16" x14ac:dyDescent="0.25">
      <c r="A7">
        <v>3</v>
      </c>
      <c r="B7">
        <v>43</v>
      </c>
      <c r="C7" t="s">
        <v>23</v>
      </c>
      <c r="D7" t="s">
        <v>24</v>
      </c>
      <c r="E7" t="s">
        <v>19</v>
      </c>
      <c r="F7" t="s">
        <v>2</v>
      </c>
      <c r="G7" s="6">
        <v>44334.77770486111</v>
      </c>
      <c r="H7" s="6">
        <v>44334.780388310188</v>
      </c>
      <c r="I7" s="16">
        <v>2.6834490781766362E-3</v>
      </c>
      <c r="K7" s="6">
        <v>44334.786734953705</v>
      </c>
      <c r="L7" s="6">
        <v>44334.789459027779</v>
      </c>
      <c r="M7" s="16">
        <v>2.724074074649252E-3</v>
      </c>
      <c r="O7" s="16">
        <v>2.6834490781766362E-3</v>
      </c>
      <c r="P7">
        <v>8</v>
      </c>
    </row>
    <row r="8" spans="1:16" x14ac:dyDescent="0.25">
      <c r="A8">
        <v>4</v>
      </c>
      <c r="B8">
        <v>6</v>
      </c>
      <c r="C8" t="s">
        <v>10</v>
      </c>
      <c r="D8" t="s">
        <v>11</v>
      </c>
      <c r="E8" t="s">
        <v>12</v>
      </c>
      <c r="F8" t="s">
        <v>2</v>
      </c>
      <c r="G8" s="6">
        <v>44334.768987037038</v>
      </c>
      <c r="H8" s="6">
        <v>44334.771865162038</v>
      </c>
      <c r="I8" s="16">
        <v>2.8781250002793968E-3</v>
      </c>
      <c r="K8" s="6">
        <v>44334.778002430554</v>
      </c>
      <c r="L8" s="6">
        <v>44334.780802893518</v>
      </c>
      <c r="M8" s="16">
        <v>2.8004629639326595E-3</v>
      </c>
      <c r="O8" s="16">
        <v>2.8004629639326595E-3</v>
      </c>
      <c r="P8">
        <v>7</v>
      </c>
    </row>
    <row r="9" spans="1:16" x14ac:dyDescent="0.25">
      <c r="A9">
        <v>5</v>
      </c>
      <c r="B9">
        <v>34</v>
      </c>
      <c r="C9" t="s">
        <v>25</v>
      </c>
      <c r="D9" t="s">
        <v>26</v>
      </c>
      <c r="E9" t="s">
        <v>12</v>
      </c>
      <c r="F9" t="s">
        <v>2</v>
      </c>
      <c r="G9" s="6">
        <v>44334.769392013892</v>
      </c>
      <c r="H9" s="6">
        <v>44334.772376504632</v>
      </c>
      <c r="I9" s="16">
        <v>2.984490740345791E-3</v>
      </c>
      <c r="K9" s="6">
        <v>44334.78089548611</v>
      </c>
      <c r="L9" s="6">
        <v>44334.784035185185</v>
      </c>
      <c r="M9" s="16">
        <v>3.1396990743814968E-3</v>
      </c>
      <c r="O9" s="16">
        <v>2.984490740345791E-3</v>
      </c>
      <c r="P9">
        <v>6</v>
      </c>
    </row>
    <row r="10" spans="1:16" x14ac:dyDescent="0.25">
      <c r="A10">
        <v>6</v>
      </c>
      <c r="B10">
        <v>31</v>
      </c>
      <c r="C10" t="s">
        <v>27</v>
      </c>
      <c r="D10" t="s">
        <v>28</v>
      </c>
      <c r="E10" t="s">
        <v>22</v>
      </c>
      <c r="F10" t="s">
        <v>2</v>
      </c>
      <c r="G10" s="6">
        <v>44334.769759953706</v>
      </c>
      <c r="H10" s="6">
        <v>44334.773088773145</v>
      </c>
      <c r="I10" s="16">
        <v>3.3288194390479475E-3</v>
      </c>
      <c r="K10" s="6">
        <v>44334.780173263891</v>
      </c>
      <c r="L10" s="6">
        <v>44334.783456597223</v>
      </c>
      <c r="M10" s="16">
        <v>3.2833333316375501E-3</v>
      </c>
      <c r="O10" s="16">
        <v>3.2833333316375501E-3</v>
      </c>
      <c r="P10">
        <v>5</v>
      </c>
    </row>
    <row r="11" spans="1:16" x14ac:dyDescent="0.25">
      <c r="G11" s="6"/>
      <c r="H11" s="6"/>
      <c r="I11" s="16"/>
      <c r="K11" s="6"/>
      <c r="L11" s="6"/>
      <c r="M11" s="16"/>
      <c r="O11" s="16"/>
    </row>
    <row r="12" spans="1:16" x14ac:dyDescent="0.25">
      <c r="G12" s="6"/>
      <c r="H12" s="6"/>
      <c r="I12" s="16"/>
      <c r="K12" s="6"/>
      <c r="L12" s="6"/>
      <c r="M12" s="16"/>
      <c r="O12" s="16"/>
    </row>
    <row r="13" spans="1:16" x14ac:dyDescent="0.25">
      <c r="A13" s="2" t="s">
        <v>5</v>
      </c>
      <c r="B13" s="2" t="s">
        <v>153</v>
      </c>
      <c r="C13" s="2" t="s">
        <v>6</v>
      </c>
      <c r="D13" s="2" t="s">
        <v>7</v>
      </c>
      <c r="E13" s="2" t="s">
        <v>8</v>
      </c>
      <c r="F13" s="2" t="s">
        <v>154</v>
      </c>
      <c r="G13" s="8" t="s">
        <v>155</v>
      </c>
      <c r="H13" s="8" t="s">
        <v>156</v>
      </c>
      <c r="I13" s="18" t="s">
        <v>157</v>
      </c>
      <c r="J13" s="2"/>
      <c r="K13" s="8" t="s">
        <v>158</v>
      </c>
      <c r="L13" s="8" t="s">
        <v>159</v>
      </c>
      <c r="M13" s="18" t="s">
        <v>160</v>
      </c>
      <c r="N13" s="2"/>
      <c r="O13" s="18" t="s">
        <v>167</v>
      </c>
      <c r="P13" s="2" t="s">
        <v>162</v>
      </c>
    </row>
    <row r="14" spans="1:16" x14ac:dyDescent="0.25">
      <c r="A14">
        <v>1</v>
      </c>
      <c r="B14">
        <v>9</v>
      </c>
      <c r="C14" t="s">
        <v>32</v>
      </c>
      <c r="D14" t="s">
        <v>33</v>
      </c>
      <c r="E14" t="s">
        <v>19</v>
      </c>
      <c r="F14" t="s">
        <v>29</v>
      </c>
      <c r="G14" s="6">
        <v>44334.786234837964</v>
      </c>
      <c r="H14" s="6">
        <v>44334.787876736111</v>
      </c>
      <c r="I14" s="16">
        <v>1.6418981467722915E-3</v>
      </c>
      <c r="K14" s="6"/>
      <c r="L14" s="6"/>
      <c r="M14" s="16" t="s">
        <v>163</v>
      </c>
      <c r="O14" s="16">
        <v>1.6418981467722915E-3</v>
      </c>
      <c r="P14">
        <v>10</v>
      </c>
    </row>
    <row r="15" spans="1:16" x14ac:dyDescent="0.25">
      <c r="A15">
        <v>2</v>
      </c>
      <c r="B15">
        <v>40</v>
      </c>
      <c r="C15" t="s">
        <v>38</v>
      </c>
      <c r="D15" t="s">
        <v>39</v>
      </c>
      <c r="E15" t="s">
        <v>19</v>
      </c>
      <c r="F15" t="s">
        <v>29</v>
      </c>
      <c r="G15" s="6">
        <v>44334.776989930557</v>
      </c>
      <c r="H15" s="6">
        <v>44334.778763078706</v>
      </c>
      <c r="I15" s="16">
        <v>1.7731481493683532E-3</v>
      </c>
      <c r="K15" s="6">
        <v>44334.793982870367</v>
      </c>
      <c r="L15" s="6">
        <v>44334.795793865742</v>
      </c>
      <c r="M15" s="16">
        <v>1.8109953743987717E-3</v>
      </c>
      <c r="O15" s="16">
        <v>1.7731481493683532E-3</v>
      </c>
      <c r="P15">
        <v>9</v>
      </c>
    </row>
    <row r="16" spans="1:16" x14ac:dyDescent="0.25">
      <c r="A16">
        <v>3</v>
      </c>
      <c r="B16">
        <v>7</v>
      </c>
      <c r="C16" t="s">
        <v>30</v>
      </c>
      <c r="D16" t="s">
        <v>31</v>
      </c>
      <c r="E16" t="s">
        <v>12</v>
      </c>
      <c r="F16" t="s">
        <v>29</v>
      </c>
      <c r="G16" s="6">
        <v>44334.772007291664</v>
      </c>
      <c r="H16" s="6">
        <v>44334.773895254628</v>
      </c>
      <c r="I16" s="16">
        <v>1.8879629642469808E-3</v>
      </c>
      <c r="K16" s="6">
        <v>44334.794724537038</v>
      </c>
      <c r="L16" s="6">
        <v>44334.796743749997</v>
      </c>
      <c r="M16" s="16">
        <v>2.0192129595670849E-3</v>
      </c>
      <c r="O16" s="16">
        <v>1.8879629642469808E-3</v>
      </c>
      <c r="P16">
        <v>8</v>
      </c>
    </row>
    <row r="17" spans="1:16" x14ac:dyDescent="0.25">
      <c r="A17">
        <v>4</v>
      </c>
      <c r="B17">
        <v>10</v>
      </c>
      <c r="C17" t="s">
        <v>36</v>
      </c>
      <c r="D17" t="s">
        <v>37</v>
      </c>
      <c r="E17" t="s">
        <v>19</v>
      </c>
      <c r="F17" t="s">
        <v>29</v>
      </c>
      <c r="G17" s="6">
        <v>44334.78915196759</v>
      </c>
      <c r="H17" s="6">
        <v>44334.791046180559</v>
      </c>
      <c r="I17" s="16">
        <v>1.8942129681818187E-3</v>
      </c>
      <c r="K17" s="6">
        <v>44334.799609606482</v>
      </c>
      <c r="L17" s="6">
        <v>44334.801590509262</v>
      </c>
      <c r="M17" s="16">
        <v>1.9809027799055912E-3</v>
      </c>
      <c r="O17" s="16">
        <v>1.8942129681818187E-3</v>
      </c>
      <c r="P17">
        <v>7</v>
      </c>
    </row>
    <row r="18" spans="1:16" x14ac:dyDescent="0.25">
      <c r="A18">
        <v>5</v>
      </c>
      <c r="B18">
        <v>37</v>
      </c>
      <c r="C18" t="s">
        <v>44</v>
      </c>
      <c r="D18" t="s">
        <v>45</v>
      </c>
      <c r="E18" t="s">
        <v>12</v>
      </c>
      <c r="F18" t="s">
        <v>29</v>
      </c>
      <c r="G18" s="6">
        <v>44334.768095601852</v>
      </c>
      <c r="H18" s="6">
        <v>44334.7699931713</v>
      </c>
      <c r="I18" s="16">
        <v>1.8975694474647753E-3</v>
      </c>
      <c r="K18" s="6">
        <v>44334.780483564813</v>
      </c>
      <c r="L18" s="6">
        <v>44334.782452314816</v>
      </c>
      <c r="M18" s="16">
        <v>1.9687500025611371E-3</v>
      </c>
      <c r="O18" s="16">
        <v>1.8975694474647753E-3</v>
      </c>
      <c r="P18">
        <v>6</v>
      </c>
    </row>
    <row r="19" spans="1:16" x14ac:dyDescent="0.25">
      <c r="A19">
        <v>6</v>
      </c>
      <c r="B19">
        <v>8</v>
      </c>
      <c r="C19" t="s">
        <v>34</v>
      </c>
      <c r="D19" t="s">
        <v>35</v>
      </c>
      <c r="E19" t="s">
        <v>12</v>
      </c>
      <c r="F19" t="s">
        <v>29</v>
      </c>
      <c r="G19" s="6">
        <v>44334.769128935186</v>
      </c>
      <c r="H19" s="6">
        <v>44334.771083564818</v>
      </c>
      <c r="I19" s="16">
        <v>1.9546296316548251E-3</v>
      </c>
      <c r="K19" s="6">
        <v>44334.77811875</v>
      </c>
      <c r="L19" s="6">
        <v>44334.780027430555</v>
      </c>
      <c r="M19" s="16">
        <v>1.9086805550614372E-3</v>
      </c>
      <c r="O19" s="16">
        <v>1.9086805550614372E-3</v>
      </c>
      <c r="P19">
        <v>5</v>
      </c>
    </row>
    <row r="20" spans="1:16" x14ac:dyDescent="0.25">
      <c r="A20">
        <v>7</v>
      </c>
      <c r="B20">
        <v>47</v>
      </c>
      <c r="C20" t="s">
        <v>46</v>
      </c>
      <c r="D20" t="s">
        <v>47</v>
      </c>
      <c r="E20" t="s">
        <v>19</v>
      </c>
      <c r="F20" t="s">
        <v>29</v>
      </c>
      <c r="G20" s="6">
        <v>44334.78444722222</v>
      </c>
      <c r="H20" s="6">
        <v>44334.786387384258</v>
      </c>
      <c r="I20" s="16">
        <v>1.940162037499249E-3</v>
      </c>
      <c r="K20" s="6"/>
      <c r="L20" s="6"/>
      <c r="M20" s="16" t="s">
        <v>163</v>
      </c>
      <c r="O20" s="16">
        <v>1.940162037499249E-3</v>
      </c>
      <c r="P20">
        <v>4</v>
      </c>
    </row>
    <row r="21" spans="1:16" x14ac:dyDescent="0.25">
      <c r="A21">
        <v>8</v>
      </c>
      <c r="B21">
        <v>14</v>
      </c>
      <c r="C21" t="s">
        <v>42</v>
      </c>
      <c r="D21" t="s">
        <v>43</v>
      </c>
      <c r="E21" t="s">
        <v>12</v>
      </c>
      <c r="F21" t="s">
        <v>29</v>
      </c>
      <c r="G21" s="6">
        <v>44334.77151875</v>
      </c>
      <c r="H21" s="6">
        <v>44334.773474074071</v>
      </c>
      <c r="I21" s="16">
        <v>1.9553240708773956E-3</v>
      </c>
      <c r="K21" s="6">
        <v>44334.781907291668</v>
      </c>
      <c r="L21" s="6">
        <v>44334.783892361113</v>
      </c>
      <c r="M21" s="16">
        <v>1.9850694443448447E-3</v>
      </c>
      <c r="O21" s="16">
        <v>1.9553240708773956E-3</v>
      </c>
      <c r="P21">
        <v>3</v>
      </c>
    </row>
    <row r="22" spans="1:16" x14ac:dyDescent="0.25">
      <c r="A22">
        <v>9</v>
      </c>
      <c r="B22">
        <v>16</v>
      </c>
      <c r="C22" t="s">
        <v>52</v>
      </c>
      <c r="D22" t="s">
        <v>53</v>
      </c>
      <c r="E22" t="s">
        <v>19</v>
      </c>
      <c r="F22" t="s">
        <v>29</v>
      </c>
      <c r="G22" s="6">
        <v>44334.768613078704</v>
      </c>
      <c r="H22" s="6">
        <v>44334.770572685185</v>
      </c>
      <c r="I22" s="16">
        <v>1.9596064812503755E-3</v>
      </c>
      <c r="K22" s="6">
        <v>44334.785162615743</v>
      </c>
      <c r="L22" s="6">
        <v>44334.787210416667</v>
      </c>
      <c r="M22" s="16">
        <v>2.047800924628973E-3</v>
      </c>
      <c r="O22" s="16">
        <v>1.9596064812503755E-3</v>
      </c>
      <c r="P22">
        <v>2</v>
      </c>
    </row>
    <row r="23" spans="1:16" x14ac:dyDescent="0.25">
      <c r="A23">
        <v>13</v>
      </c>
      <c r="B23">
        <v>13</v>
      </c>
      <c r="C23" t="s">
        <v>48</v>
      </c>
      <c r="D23" t="s">
        <v>49</v>
      </c>
      <c r="E23" t="s">
        <v>12</v>
      </c>
      <c r="F23" t="s">
        <v>29</v>
      </c>
      <c r="G23" s="6">
        <v>44334.776735763888</v>
      </c>
      <c r="H23" s="6">
        <v>44334.77882615741</v>
      </c>
      <c r="I23" s="16">
        <v>2.0903935219394043E-3</v>
      </c>
      <c r="K23" s="6"/>
      <c r="L23" s="6"/>
      <c r="M23" s="16" t="s">
        <v>163</v>
      </c>
      <c r="O23" s="16">
        <v>2.0903935219394043E-3</v>
      </c>
      <c r="P23">
        <v>1</v>
      </c>
    </row>
    <row r="24" spans="1:16" x14ac:dyDescent="0.25">
      <c r="A24">
        <v>10</v>
      </c>
      <c r="B24">
        <v>15</v>
      </c>
      <c r="C24" t="s">
        <v>50</v>
      </c>
      <c r="D24" t="s">
        <v>51</v>
      </c>
      <c r="E24" t="s">
        <v>12</v>
      </c>
      <c r="F24" t="s">
        <v>29</v>
      </c>
      <c r="G24" s="6">
        <v>44334.772327314815</v>
      </c>
      <c r="H24" s="6">
        <v>44334.774379861112</v>
      </c>
      <c r="I24" s="16">
        <v>2.0525462969089858E-3</v>
      </c>
      <c r="K24" s="6">
        <v>44334.780727083336</v>
      </c>
      <c r="L24" s="6">
        <v>44334.782976388888</v>
      </c>
      <c r="M24" s="16">
        <v>2.2493055512313731E-3</v>
      </c>
      <c r="O24" s="16">
        <v>2.0525462969089858E-3</v>
      </c>
      <c r="P24">
        <v>1</v>
      </c>
    </row>
    <row r="25" spans="1:16" x14ac:dyDescent="0.25">
      <c r="A25">
        <v>16</v>
      </c>
      <c r="B25">
        <v>18</v>
      </c>
      <c r="C25" t="s">
        <v>54</v>
      </c>
      <c r="D25" t="s">
        <v>55</v>
      </c>
      <c r="E25" t="s">
        <v>12</v>
      </c>
      <c r="F25" t="s">
        <v>29</v>
      </c>
      <c r="G25" s="6">
        <v>44334.772767129631</v>
      </c>
      <c r="H25" s="6">
        <v>44334.775004976851</v>
      </c>
      <c r="I25" s="16">
        <v>2.2378472203854471E-3</v>
      </c>
      <c r="K25" s="6">
        <v>44334.781285185185</v>
      </c>
      <c r="L25" s="6">
        <v>44334.783497453704</v>
      </c>
      <c r="M25" s="16">
        <v>2.2122685186332092E-3</v>
      </c>
      <c r="O25" s="16">
        <v>2.2122685186332092E-3</v>
      </c>
      <c r="P25">
        <v>1</v>
      </c>
    </row>
    <row r="26" spans="1:16" x14ac:dyDescent="0.25">
      <c r="A26">
        <v>20</v>
      </c>
      <c r="B26">
        <v>19</v>
      </c>
      <c r="C26" t="s">
        <v>56</v>
      </c>
      <c r="D26" t="s">
        <v>14</v>
      </c>
      <c r="E26" t="s">
        <v>12</v>
      </c>
      <c r="F26" t="s">
        <v>29</v>
      </c>
      <c r="G26" s="6">
        <v>44334.768296412039</v>
      </c>
      <c r="H26" s="6">
        <v>44334.770765162037</v>
      </c>
      <c r="I26" s="16">
        <v>2.4687499972060323E-3</v>
      </c>
      <c r="K26" s="6">
        <v>44334.781016550929</v>
      </c>
      <c r="L26" s="6">
        <v>44334.783564467594</v>
      </c>
      <c r="M26" s="16">
        <v>2.5479166652075946E-3</v>
      </c>
      <c r="O26" s="16">
        <v>2.4687499972060323E-3</v>
      </c>
      <c r="P26">
        <v>1</v>
      </c>
    </row>
    <row r="27" spans="1:16" x14ac:dyDescent="0.25">
      <c r="A27">
        <v>22</v>
      </c>
      <c r="B27">
        <v>20</v>
      </c>
      <c r="C27" t="s">
        <v>57</v>
      </c>
      <c r="D27" t="s">
        <v>58</v>
      </c>
      <c r="E27" t="s">
        <v>12</v>
      </c>
      <c r="F27" t="s">
        <v>29</v>
      </c>
      <c r="G27" s="6">
        <v>44334.768463425928</v>
      </c>
      <c r="H27" s="6">
        <v>44334.770990972225</v>
      </c>
      <c r="I27" s="16">
        <v>2.5275462976424024E-3</v>
      </c>
      <c r="K27" s="6">
        <v>44334.779270254628</v>
      </c>
      <c r="L27" s="6">
        <v>44334.781806134262</v>
      </c>
      <c r="M27" s="16">
        <v>2.535879633796867E-3</v>
      </c>
      <c r="O27" s="16">
        <v>2.5275462976424024E-3</v>
      </c>
      <c r="P27">
        <v>1</v>
      </c>
    </row>
    <row r="28" spans="1:16" x14ac:dyDescent="0.25">
      <c r="A28">
        <v>17</v>
      </c>
      <c r="B28">
        <v>21</v>
      </c>
      <c r="C28" t="s">
        <v>59</v>
      </c>
      <c r="D28" t="s">
        <v>60</v>
      </c>
      <c r="E28" t="s">
        <v>19</v>
      </c>
      <c r="F28" t="s">
        <v>29</v>
      </c>
      <c r="G28" s="6">
        <v>44334.752985416664</v>
      </c>
      <c r="H28" s="6">
        <v>44334.755309837965</v>
      </c>
      <c r="I28" s="16">
        <v>2.3244213007274084E-3</v>
      </c>
      <c r="K28" s="6">
        <v>44334.770479513892</v>
      </c>
      <c r="L28" s="6">
        <v>44334.772871990739</v>
      </c>
      <c r="M28" s="16">
        <v>2.3924768465803936E-3</v>
      </c>
      <c r="O28" s="16">
        <v>2.3244213007274084E-3</v>
      </c>
      <c r="P28">
        <v>1</v>
      </c>
    </row>
    <row r="29" spans="1:16" x14ac:dyDescent="0.25">
      <c r="A29">
        <v>25</v>
      </c>
      <c r="B29">
        <v>27</v>
      </c>
      <c r="C29" t="s">
        <v>61</v>
      </c>
      <c r="D29" t="s">
        <v>62</v>
      </c>
      <c r="E29" t="s">
        <v>12</v>
      </c>
      <c r="F29" t="s">
        <v>29</v>
      </c>
      <c r="G29" s="6">
        <v>44334.767290046293</v>
      </c>
      <c r="H29" s="6">
        <v>44334.770088657409</v>
      </c>
      <c r="I29" s="16">
        <v>2.798611116304528E-3</v>
      </c>
      <c r="K29" s="6">
        <v>44334.777367013892</v>
      </c>
      <c r="L29" s="6">
        <v>44334.780298032405</v>
      </c>
      <c r="M29" s="16">
        <v>2.9310185127542354E-3</v>
      </c>
      <c r="O29" s="16">
        <v>2.798611116304528E-3</v>
      </c>
      <c r="P29">
        <v>1</v>
      </c>
    </row>
    <row r="30" spans="1:16" x14ac:dyDescent="0.25">
      <c r="A30">
        <v>26</v>
      </c>
      <c r="B30">
        <v>30</v>
      </c>
      <c r="C30" t="s">
        <v>77</v>
      </c>
      <c r="D30" t="s">
        <v>78</v>
      </c>
      <c r="E30" t="s">
        <v>22</v>
      </c>
      <c r="F30" t="s">
        <v>29</v>
      </c>
      <c r="G30" s="6">
        <v>44334.769561921297</v>
      </c>
      <c r="H30" s="6">
        <v>44334.772637499998</v>
      </c>
      <c r="I30" s="16">
        <v>3.0755787011003122E-3</v>
      </c>
      <c r="K30" s="6">
        <v>44334.781585532408</v>
      </c>
      <c r="L30" s="6">
        <v>44334.78489328704</v>
      </c>
      <c r="M30" s="16">
        <v>3.3077546322601847E-3</v>
      </c>
      <c r="O30" s="16">
        <v>3.0755787011003122E-3</v>
      </c>
      <c r="P30">
        <v>1</v>
      </c>
    </row>
    <row r="31" spans="1:16" x14ac:dyDescent="0.25">
      <c r="A31">
        <v>12</v>
      </c>
      <c r="B31">
        <v>33</v>
      </c>
      <c r="C31" t="s">
        <v>79</v>
      </c>
      <c r="D31" t="s">
        <v>80</v>
      </c>
      <c r="E31" t="s">
        <v>22</v>
      </c>
      <c r="F31" t="s">
        <v>29</v>
      </c>
      <c r="G31" s="6">
        <v>44334.765618865742</v>
      </c>
      <c r="H31" s="6">
        <v>44334.767696759256</v>
      </c>
      <c r="I31" s="16">
        <f>+H31-G31</f>
        <v>2.0778935140697286E-3</v>
      </c>
      <c r="K31" s="6">
        <v>44334.778248495371</v>
      </c>
      <c r="L31" s="6">
        <v>44334.780347800923</v>
      </c>
      <c r="M31" s="16">
        <f>+L31-K31</f>
        <v>2.099305551382713E-3</v>
      </c>
      <c r="O31" s="16">
        <v>2.0778935140697286E-3</v>
      </c>
      <c r="P31">
        <v>1</v>
      </c>
    </row>
    <row r="32" spans="1:16" x14ac:dyDescent="0.25">
      <c r="A32">
        <v>18</v>
      </c>
      <c r="B32">
        <v>35</v>
      </c>
      <c r="C32" t="s">
        <v>81</v>
      </c>
      <c r="D32" t="s">
        <v>82</v>
      </c>
      <c r="E32" t="s">
        <v>12</v>
      </c>
      <c r="F32" t="s">
        <v>29</v>
      </c>
      <c r="G32" s="6">
        <v>44334.766457407408</v>
      </c>
      <c r="H32" s="6">
        <v>44334.768819328703</v>
      </c>
      <c r="I32" s="16">
        <v>2.3619212952326052E-3</v>
      </c>
      <c r="K32" s="6">
        <v>44334.777132291667</v>
      </c>
      <c r="L32" s="6">
        <v>44334.779608680554</v>
      </c>
      <c r="M32" s="16">
        <v>2.4763888868619688E-3</v>
      </c>
      <c r="O32" s="16">
        <v>2.3619212952326052E-3</v>
      </c>
      <c r="P32">
        <v>1</v>
      </c>
    </row>
    <row r="33" spans="1:16" x14ac:dyDescent="0.25">
      <c r="A33">
        <v>11</v>
      </c>
      <c r="B33">
        <v>36</v>
      </c>
      <c r="C33" t="s">
        <v>83</v>
      </c>
      <c r="D33" t="s">
        <v>84</v>
      </c>
      <c r="E33" t="s">
        <v>19</v>
      </c>
      <c r="F33" t="s">
        <v>29</v>
      </c>
      <c r="G33" s="6">
        <v>44334.771317129627</v>
      </c>
      <c r="H33" s="6">
        <v>44334.77338958333</v>
      </c>
      <c r="I33" s="16">
        <v>2.0724537025671452E-3</v>
      </c>
      <c r="K33" s="6">
        <v>44334.781462962965</v>
      </c>
      <c r="L33" s="6">
        <v>44334.783552546294</v>
      </c>
      <c r="M33" s="16">
        <v>2.0895833295071498E-3</v>
      </c>
      <c r="O33" s="16">
        <v>2.0724537025671452E-3</v>
      </c>
      <c r="P33">
        <v>1</v>
      </c>
    </row>
    <row r="34" spans="1:16" x14ac:dyDescent="0.25">
      <c r="A34">
        <v>14</v>
      </c>
      <c r="B34">
        <v>38</v>
      </c>
      <c r="C34" t="s">
        <v>85</v>
      </c>
      <c r="D34" t="s">
        <v>28</v>
      </c>
      <c r="E34" t="s">
        <v>86</v>
      </c>
      <c r="F34" t="s">
        <v>29</v>
      </c>
      <c r="G34" s="6">
        <v>44334.766742361113</v>
      </c>
      <c r="H34" s="6">
        <v>44334.768857060182</v>
      </c>
      <c r="I34" s="16">
        <v>2.1146990693523549E-3</v>
      </c>
      <c r="K34" s="6">
        <v>44334.77787928241</v>
      </c>
      <c r="L34" s="6">
        <v>44334.780053009257</v>
      </c>
      <c r="M34" s="16">
        <v>2.1737268471042626E-3</v>
      </c>
      <c r="O34" s="16">
        <v>2.1146990693523549E-3</v>
      </c>
      <c r="P34">
        <v>1</v>
      </c>
    </row>
    <row r="35" spans="1:16" x14ac:dyDescent="0.25">
      <c r="A35">
        <v>15</v>
      </c>
      <c r="B35">
        <v>42</v>
      </c>
      <c r="C35" t="s">
        <v>54</v>
      </c>
      <c r="D35" t="s">
        <v>87</v>
      </c>
      <c r="E35" t="s">
        <v>19</v>
      </c>
      <c r="F35" t="s">
        <v>29</v>
      </c>
      <c r="G35" s="6">
        <v>44334.781140509258</v>
      </c>
      <c r="H35" s="6">
        <v>44334.783323842596</v>
      </c>
      <c r="I35" s="16">
        <v>2.1833333375980146E-3</v>
      </c>
      <c r="K35" s="6">
        <v>44334.789303587961</v>
      </c>
      <c r="L35" s="6">
        <v>44334.791629861109</v>
      </c>
      <c r="M35" s="16">
        <v>2.3262731483555399E-3</v>
      </c>
      <c r="O35" s="16">
        <v>2.1833333375980146E-3</v>
      </c>
      <c r="P35">
        <v>1</v>
      </c>
    </row>
    <row r="36" spans="1:16" x14ac:dyDescent="0.25">
      <c r="A36">
        <v>19</v>
      </c>
      <c r="B36">
        <v>44</v>
      </c>
      <c r="C36" t="s">
        <v>88</v>
      </c>
      <c r="D36" t="s">
        <v>89</v>
      </c>
      <c r="E36" t="s">
        <v>22</v>
      </c>
      <c r="F36" t="s">
        <v>29</v>
      </c>
      <c r="G36" s="6">
        <v>44334.783717129627</v>
      </c>
      <c r="H36" s="6">
        <v>44334.786113078706</v>
      </c>
      <c r="I36" s="16">
        <v>2.3959490790730342E-3</v>
      </c>
      <c r="K36" s="6">
        <v>44334.794140625003</v>
      </c>
      <c r="L36" s="6">
        <v>44334.796782870369</v>
      </c>
      <c r="M36" s="16">
        <v>2.6422453665873036E-3</v>
      </c>
      <c r="O36" s="16">
        <v>2.3959490790730342E-3</v>
      </c>
      <c r="P36">
        <v>1</v>
      </c>
    </row>
    <row r="37" spans="1:16" x14ac:dyDescent="0.25">
      <c r="A37">
        <v>23</v>
      </c>
      <c r="B37">
        <v>45</v>
      </c>
      <c r="C37" t="s">
        <v>50</v>
      </c>
      <c r="D37" t="s">
        <v>90</v>
      </c>
      <c r="E37" t="s">
        <v>19</v>
      </c>
      <c r="F37" t="s">
        <v>29</v>
      </c>
      <c r="G37" s="6">
        <v>44334.782635763891</v>
      </c>
      <c r="H37" s="6">
        <v>44334.785190393515</v>
      </c>
      <c r="I37" s="16">
        <v>2.5546296237735078E-3</v>
      </c>
      <c r="K37" s="6">
        <v>44334.798066319447</v>
      </c>
      <c r="L37" s="6">
        <v>44334.800820138888</v>
      </c>
      <c r="M37" s="16">
        <v>2.7538194408407435E-3</v>
      </c>
      <c r="O37" s="16">
        <v>2.5546296237735078E-3</v>
      </c>
      <c r="P37">
        <v>1</v>
      </c>
    </row>
    <row r="38" spans="1:16" x14ac:dyDescent="0.25">
      <c r="A38">
        <v>21</v>
      </c>
      <c r="B38">
        <v>46</v>
      </c>
      <c r="C38" t="s">
        <v>91</v>
      </c>
      <c r="D38" t="s">
        <v>92</v>
      </c>
      <c r="E38" t="s">
        <v>19</v>
      </c>
      <c r="F38" t="s">
        <v>29</v>
      </c>
      <c r="G38" s="6">
        <v>44334.782342939812</v>
      </c>
      <c r="H38" s="6">
        <v>44334.784815856481</v>
      </c>
      <c r="I38" s="16">
        <v>2.4729166689212434E-3</v>
      </c>
      <c r="K38" s="6">
        <v>44334.797957523151</v>
      </c>
      <c r="L38" s="6">
        <v>44334.800547916668</v>
      </c>
      <c r="M38" s="16">
        <v>2.5903935165842995E-3</v>
      </c>
      <c r="O38" s="16">
        <v>2.4729166689212434E-3</v>
      </c>
      <c r="P38">
        <v>1</v>
      </c>
    </row>
    <row r="39" spans="1:16" x14ac:dyDescent="0.25">
      <c r="A39">
        <v>24</v>
      </c>
      <c r="B39">
        <v>50</v>
      </c>
      <c r="C39" t="s">
        <v>67</v>
      </c>
      <c r="D39" t="s">
        <v>168</v>
      </c>
      <c r="E39" t="s">
        <v>12</v>
      </c>
      <c r="F39" t="s">
        <v>29</v>
      </c>
      <c r="G39" s="6">
        <v>44334.788430324072</v>
      </c>
      <c r="H39" s="6">
        <v>44334.791015277777</v>
      </c>
      <c r="I39" s="16">
        <v>2.5849537050817162E-3</v>
      </c>
      <c r="K39" s="6">
        <v>44334.798298263886</v>
      </c>
      <c r="L39" s="6">
        <v>44334.800987037037</v>
      </c>
      <c r="M39" s="16">
        <v>2.6887731510214508E-3</v>
      </c>
      <c r="O39" s="16">
        <v>2.5849537050817162E-3</v>
      </c>
      <c r="P3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8AF9-095C-4472-B4BF-4FB057ED2F04}">
  <dimension ref="A2:H48"/>
  <sheetViews>
    <sheetView workbookViewId="0">
      <selection activeCell="K12" sqref="K12"/>
    </sheetView>
  </sheetViews>
  <sheetFormatPr defaultRowHeight="15" x14ac:dyDescent="0.25"/>
  <cols>
    <col min="1" max="1" width="20.5703125" bestFit="1" customWidth="1"/>
    <col min="2" max="2" width="10.5703125" customWidth="1"/>
    <col min="6" max="6" width="6.7109375" customWidth="1"/>
  </cols>
  <sheetData>
    <row r="2" spans="1:8" x14ac:dyDescent="0.25">
      <c r="A2" t="s">
        <v>170</v>
      </c>
      <c r="B2" t="s">
        <v>8</v>
      </c>
      <c r="C2" t="s">
        <v>171</v>
      </c>
      <c r="D2" t="s">
        <v>172</v>
      </c>
      <c r="E2" t="s">
        <v>173</v>
      </c>
      <c r="G2" t="s">
        <v>295</v>
      </c>
      <c r="H2" t="s">
        <v>174</v>
      </c>
    </row>
    <row r="3" spans="1:8" x14ac:dyDescent="0.25">
      <c r="A3" t="s">
        <v>175</v>
      </c>
      <c r="B3" t="s">
        <v>19</v>
      </c>
      <c r="C3" t="s">
        <v>176</v>
      </c>
      <c r="D3" t="s">
        <v>177</v>
      </c>
      <c r="E3" t="s">
        <v>178</v>
      </c>
      <c r="F3" t="s">
        <v>179</v>
      </c>
      <c r="G3">
        <v>10</v>
      </c>
      <c r="H3">
        <v>1</v>
      </c>
    </row>
    <row r="4" spans="1:8" x14ac:dyDescent="0.25">
      <c r="A4" t="s">
        <v>266</v>
      </c>
      <c r="B4" t="s">
        <v>98</v>
      </c>
      <c r="C4" t="s">
        <v>176</v>
      </c>
      <c r="D4" t="s">
        <v>177</v>
      </c>
      <c r="E4" t="s">
        <v>296</v>
      </c>
      <c r="F4" t="s">
        <v>179</v>
      </c>
      <c r="G4">
        <v>9</v>
      </c>
      <c r="H4">
        <v>2</v>
      </c>
    </row>
    <row r="5" spans="1:8" x14ac:dyDescent="0.25">
      <c r="A5" t="s">
        <v>194</v>
      </c>
      <c r="B5" t="s">
        <v>19</v>
      </c>
      <c r="C5" t="s">
        <v>176</v>
      </c>
      <c r="D5" t="s">
        <v>177</v>
      </c>
      <c r="E5" t="s">
        <v>195</v>
      </c>
      <c r="G5">
        <v>8</v>
      </c>
      <c r="H5">
        <v>3</v>
      </c>
    </row>
    <row r="6" spans="1:8" x14ac:dyDescent="0.25">
      <c r="A6" t="s">
        <v>186</v>
      </c>
      <c r="B6" t="s">
        <v>12</v>
      </c>
      <c r="C6" t="s">
        <v>176</v>
      </c>
      <c r="D6" t="s">
        <v>177</v>
      </c>
      <c r="E6" t="s">
        <v>188</v>
      </c>
      <c r="F6" t="s">
        <v>179</v>
      </c>
      <c r="G6">
        <v>7</v>
      </c>
      <c r="H6">
        <v>4</v>
      </c>
    </row>
    <row r="7" spans="1:8" x14ac:dyDescent="0.25">
      <c r="A7" t="s">
        <v>190</v>
      </c>
      <c r="B7" t="s">
        <v>12</v>
      </c>
      <c r="C7" t="s">
        <v>176</v>
      </c>
      <c r="D7" t="s">
        <v>177</v>
      </c>
      <c r="E7" t="s">
        <v>192</v>
      </c>
      <c r="G7">
        <v>6</v>
      </c>
      <c r="H7">
        <v>5</v>
      </c>
    </row>
    <row r="8" spans="1:8" x14ac:dyDescent="0.25">
      <c r="A8" t="s">
        <v>181</v>
      </c>
      <c r="B8" t="s">
        <v>19</v>
      </c>
      <c r="C8" t="s">
        <v>176</v>
      </c>
      <c r="D8" t="s">
        <v>177</v>
      </c>
      <c r="E8" t="s">
        <v>184</v>
      </c>
      <c r="F8" t="s">
        <v>179</v>
      </c>
      <c r="G8">
        <v>5</v>
      </c>
      <c r="H8">
        <v>6</v>
      </c>
    </row>
    <row r="9" spans="1:8" x14ac:dyDescent="0.25">
      <c r="A9" t="s">
        <v>267</v>
      </c>
      <c r="B9" t="s">
        <v>12</v>
      </c>
      <c r="E9" t="s">
        <v>297</v>
      </c>
      <c r="G9">
        <v>4</v>
      </c>
      <c r="H9">
        <v>7</v>
      </c>
    </row>
    <row r="10" spans="1:8" x14ac:dyDescent="0.25">
      <c r="A10" t="s">
        <v>268</v>
      </c>
      <c r="B10" t="s">
        <v>12</v>
      </c>
      <c r="C10" t="s">
        <v>215</v>
      </c>
      <c r="E10" t="s">
        <v>298</v>
      </c>
      <c r="G10">
        <v>3</v>
      </c>
      <c r="H10">
        <v>8</v>
      </c>
    </row>
    <row r="11" spans="1:8" x14ac:dyDescent="0.25">
      <c r="A11" t="s">
        <v>269</v>
      </c>
      <c r="B11" t="s">
        <v>12</v>
      </c>
      <c r="C11" t="s">
        <v>176</v>
      </c>
      <c r="D11" t="s">
        <v>177</v>
      </c>
      <c r="E11" t="s">
        <v>299</v>
      </c>
      <c r="F11" t="s">
        <v>179</v>
      </c>
      <c r="G11">
        <v>2</v>
      </c>
      <c r="H11">
        <v>9</v>
      </c>
    </row>
    <row r="12" spans="1:8" x14ac:dyDescent="0.25">
      <c r="A12" t="s">
        <v>270</v>
      </c>
      <c r="B12" t="s">
        <v>12</v>
      </c>
      <c r="C12" t="s">
        <v>176</v>
      </c>
      <c r="D12" t="s">
        <v>177</v>
      </c>
      <c r="E12" t="s">
        <v>300</v>
      </c>
      <c r="F12" t="s">
        <v>179</v>
      </c>
      <c r="G12">
        <v>1</v>
      </c>
      <c r="H12">
        <v>10</v>
      </c>
    </row>
    <row r="13" spans="1:8" x14ac:dyDescent="0.25">
      <c r="A13" t="s">
        <v>197</v>
      </c>
      <c r="B13" t="s">
        <v>12</v>
      </c>
      <c r="C13" t="s">
        <v>176</v>
      </c>
      <c r="D13" t="s">
        <v>177</v>
      </c>
      <c r="E13" t="s">
        <v>199</v>
      </c>
      <c r="G13">
        <v>1</v>
      </c>
      <c r="H13">
        <v>11</v>
      </c>
    </row>
    <row r="14" spans="1:8" x14ac:dyDescent="0.25">
      <c r="A14" t="s">
        <v>271</v>
      </c>
      <c r="B14" t="s">
        <v>12</v>
      </c>
      <c r="C14" t="s">
        <v>176</v>
      </c>
      <c r="D14" t="s">
        <v>177</v>
      </c>
      <c r="E14" t="s">
        <v>301</v>
      </c>
      <c r="G14">
        <v>1</v>
      </c>
      <c r="H14">
        <v>12</v>
      </c>
    </row>
    <row r="15" spans="1:8" x14ac:dyDescent="0.25">
      <c r="A15" t="s">
        <v>272</v>
      </c>
      <c r="B15" t="s">
        <v>12</v>
      </c>
      <c r="C15" t="s">
        <v>176</v>
      </c>
      <c r="D15" t="s">
        <v>177</v>
      </c>
      <c r="E15" t="s">
        <v>302</v>
      </c>
      <c r="G15">
        <v>1</v>
      </c>
      <c r="H15">
        <v>13</v>
      </c>
    </row>
    <row r="16" spans="1:8" x14ac:dyDescent="0.25">
      <c r="A16" t="s">
        <v>273</v>
      </c>
      <c r="B16" t="s">
        <v>19</v>
      </c>
      <c r="C16" t="s">
        <v>176</v>
      </c>
      <c r="D16" t="s">
        <v>228</v>
      </c>
      <c r="E16" t="s">
        <v>303</v>
      </c>
      <c r="F16" t="s">
        <v>179</v>
      </c>
      <c r="G16">
        <v>1</v>
      </c>
      <c r="H16">
        <v>14</v>
      </c>
    </row>
    <row r="17" spans="1:8" x14ac:dyDescent="0.25">
      <c r="A17" t="s">
        <v>201</v>
      </c>
      <c r="B17" t="s">
        <v>12</v>
      </c>
      <c r="C17" t="s">
        <v>176</v>
      </c>
      <c r="D17" t="s">
        <v>177</v>
      </c>
      <c r="E17" t="s">
        <v>203</v>
      </c>
      <c r="F17" t="s">
        <v>179</v>
      </c>
      <c r="G17">
        <v>1</v>
      </c>
      <c r="H17">
        <v>15</v>
      </c>
    </row>
    <row r="18" spans="1:8" x14ac:dyDescent="0.25">
      <c r="A18" t="s">
        <v>274</v>
      </c>
      <c r="B18" t="s">
        <v>19</v>
      </c>
      <c r="C18" t="s">
        <v>176</v>
      </c>
      <c r="D18" t="s">
        <v>177</v>
      </c>
      <c r="E18" t="s">
        <v>304</v>
      </c>
      <c r="G18">
        <v>1</v>
      </c>
      <c r="H18">
        <v>16</v>
      </c>
    </row>
    <row r="19" spans="1:8" x14ac:dyDescent="0.25">
      <c r="A19" t="s">
        <v>275</v>
      </c>
      <c r="B19" t="s">
        <v>22</v>
      </c>
      <c r="D19" t="s">
        <v>228</v>
      </c>
      <c r="E19" t="s">
        <v>305</v>
      </c>
      <c r="F19" t="s">
        <v>179</v>
      </c>
      <c r="G19">
        <v>1</v>
      </c>
      <c r="H19">
        <v>17</v>
      </c>
    </row>
    <row r="20" spans="1:8" x14ac:dyDescent="0.25">
      <c r="A20" t="s">
        <v>276</v>
      </c>
      <c r="B20" t="s">
        <v>22</v>
      </c>
      <c r="C20" t="s">
        <v>176</v>
      </c>
      <c r="D20" t="s">
        <v>306</v>
      </c>
      <c r="E20" t="s">
        <v>307</v>
      </c>
      <c r="F20" t="s">
        <v>179</v>
      </c>
      <c r="G20">
        <v>1</v>
      </c>
      <c r="H20">
        <v>18</v>
      </c>
    </row>
    <row r="21" spans="1:8" x14ac:dyDescent="0.25">
      <c r="A21" t="s">
        <v>205</v>
      </c>
      <c r="B21" t="s">
        <v>12</v>
      </c>
      <c r="C21" t="s">
        <v>176</v>
      </c>
      <c r="D21" t="s">
        <v>177</v>
      </c>
      <c r="E21" t="s">
        <v>207</v>
      </c>
      <c r="G21">
        <v>1</v>
      </c>
      <c r="H21">
        <v>19</v>
      </c>
    </row>
    <row r="22" spans="1:8" x14ac:dyDescent="0.25">
      <c r="A22" t="s">
        <v>212</v>
      </c>
      <c r="B22" t="s">
        <v>12</v>
      </c>
      <c r="C22" t="s">
        <v>215</v>
      </c>
      <c r="D22" t="s">
        <v>177</v>
      </c>
      <c r="E22" t="s">
        <v>216</v>
      </c>
      <c r="G22">
        <v>1</v>
      </c>
      <c r="H22">
        <v>20</v>
      </c>
    </row>
    <row r="23" spans="1:8" x14ac:dyDescent="0.25">
      <c r="A23" t="s">
        <v>277</v>
      </c>
      <c r="B23" t="s">
        <v>12</v>
      </c>
      <c r="C23" t="s">
        <v>176</v>
      </c>
      <c r="D23" t="s">
        <v>177</v>
      </c>
      <c r="E23" t="s">
        <v>308</v>
      </c>
      <c r="G23">
        <v>1</v>
      </c>
      <c r="H23">
        <v>21</v>
      </c>
    </row>
    <row r="24" spans="1:8" x14ac:dyDescent="0.25">
      <c r="A24" t="s">
        <v>218</v>
      </c>
      <c r="B24" t="s">
        <v>12</v>
      </c>
      <c r="C24" t="s">
        <v>176</v>
      </c>
      <c r="D24" t="s">
        <v>177</v>
      </c>
      <c r="E24" t="s">
        <v>220</v>
      </c>
      <c r="F24" t="s">
        <v>179</v>
      </c>
      <c r="G24">
        <v>1</v>
      </c>
      <c r="H24">
        <v>22</v>
      </c>
    </row>
    <row r="25" spans="1:8" x14ac:dyDescent="0.25">
      <c r="A25" t="s">
        <v>230</v>
      </c>
      <c r="B25" t="s">
        <v>12</v>
      </c>
      <c r="C25" t="s">
        <v>176</v>
      </c>
      <c r="D25" t="s">
        <v>177</v>
      </c>
      <c r="E25" t="s">
        <v>232</v>
      </c>
      <c r="F25" t="s">
        <v>179</v>
      </c>
      <c r="G25">
        <v>10</v>
      </c>
      <c r="H25">
        <v>23</v>
      </c>
    </row>
    <row r="26" spans="1:8" x14ac:dyDescent="0.25">
      <c r="A26" t="s">
        <v>238</v>
      </c>
      <c r="B26" t="s">
        <v>19</v>
      </c>
      <c r="C26" t="s">
        <v>176</v>
      </c>
      <c r="D26" t="s">
        <v>177</v>
      </c>
      <c r="E26" t="s">
        <v>240</v>
      </c>
      <c r="F26" t="s">
        <v>179</v>
      </c>
      <c r="G26">
        <v>1</v>
      </c>
      <c r="H26">
        <v>24</v>
      </c>
    </row>
    <row r="27" spans="1:8" x14ac:dyDescent="0.25">
      <c r="A27" t="s">
        <v>278</v>
      </c>
      <c r="B27" t="s">
        <v>12</v>
      </c>
      <c r="C27" t="s">
        <v>176</v>
      </c>
      <c r="D27" t="s">
        <v>228</v>
      </c>
      <c r="E27" t="s">
        <v>309</v>
      </c>
      <c r="F27" t="s">
        <v>179</v>
      </c>
      <c r="G27">
        <v>1</v>
      </c>
      <c r="H27">
        <v>25</v>
      </c>
    </row>
    <row r="28" spans="1:8" x14ac:dyDescent="0.25">
      <c r="A28" t="s">
        <v>279</v>
      </c>
      <c r="B28" t="s">
        <v>22</v>
      </c>
      <c r="C28" t="s">
        <v>176</v>
      </c>
      <c r="D28" t="s">
        <v>306</v>
      </c>
      <c r="E28" t="s">
        <v>310</v>
      </c>
      <c r="F28" t="s">
        <v>179</v>
      </c>
      <c r="G28">
        <v>1</v>
      </c>
      <c r="H28">
        <v>26</v>
      </c>
    </row>
    <row r="29" spans="1:8" x14ac:dyDescent="0.25">
      <c r="A29" t="s">
        <v>280</v>
      </c>
      <c r="B29" t="s">
        <v>19</v>
      </c>
      <c r="C29" t="s">
        <v>176</v>
      </c>
      <c r="D29" t="s">
        <v>228</v>
      </c>
      <c r="E29" t="s">
        <v>311</v>
      </c>
      <c r="F29" t="s">
        <v>179</v>
      </c>
      <c r="G29">
        <v>9</v>
      </c>
      <c r="H29">
        <v>27</v>
      </c>
    </row>
    <row r="30" spans="1:8" x14ac:dyDescent="0.25">
      <c r="A30" t="s">
        <v>281</v>
      </c>
      <c r="B30" t="s">
        <v>108</v>
      </c>
      <c r="C30" t="s">
        <v>176</v>
      </c>
      <c r="D30" t="s">
        <v>177</v>
      </c>
      <c r="E30" t="s">
        <v>312</v>
      </c>
      <c r="F30" t="s">
        <v>179</v>
      </c>
      <c r="G30">
        <v>1</v>
      </c>
      <c r="H30">
        <v>28</v>
      </c>
    </row>
    <row r="31" spans="1:8" x14ac:dyDescent="0.25">
      <c r="A31" t="s">
        <v>282</v>
      </c>
      <c r="B31" t="s">
        <v>19</v>
      </c>
      <c r="C31" t="s">
        <v>176</v>
      </c>
      <c r="E31" t="s">
        <v>313</v>
      </c>
      <c r="F31" t="s">
        <v>179</v>
      </c>
      <c r="G31">
        <v>1</v>
      </c>
      <c r="H31">
        <v>29</v>
      </c>
    </row>
    <row r="32" spans="1:8" x14ac:dyDescent="0.25">
      <c r="A32" t="s">
        <v>283</v>
      </c>
      <c r="B32" t="s">
        <v>12</v>
      </c>
      <c r="C32" t="s">
        <v>176</v>
      </c>
      <c r="D32" t="s">
        <v>182</v>
      </c>
      <c r="E32" t="s">
        <v>314</v>
      </c>
      <c r="F32" t="s">
        <v>179</v>
      </c>
      <c r="G32">
        <v>1</v>
      </c>
      <c r="H32">
        <v>30</v>
      </c>
    </row>
    <row r="33" spans="1:8" x14ac:dyDescent="0.25">
      <c r="A33" t="s">
        <v>284</v>
      </c>
      <c r="B33" t="s">
        <v>19</v>
      </c>
      <c r="C33" t="s">
        <v>176</v>
      </c>
      <c r="D33" t="s">
        <v>228</v>
      </c>
      <c r="E33" t="s">
        <v>315</v>
      </c>
      <c r="F33" t="s">
        <v>179</v>
      </c>
      <c r="G33">
        <v>1</v>
      </c>
      <c r="H33">
        <v>31</v>
      </c>
    </row>
    <row r="34" spans="1:8" x14ac:dyDescent="0.25">
      <c r="A34" t="s">
        <v>285</v>
      </c>
      <c r="B34" t="s">
        <v>22</v>
      </c>
      <c r="C34" t="s">
        <v>176</v>
      </c>
      <c r="D34" t="s">
        <v>316</v>
      </c>
      <c r="E34" t="s">
        <v>317</v>
      </c>
      <c r="F34" t="s">
        <v>179</v>
      </c>
      <c r="G34">
        <v>1</v>
      </c>
      <c r="H34">
        <v>32</v>
      </c>
    </row>
    <row r="35" spans="1:8" x14ac:dyDescent="0.25">
      <c r="A35" t="s">
        <v>286</v>
      </c>
      <c r="B35" t="s">
        <v>12</v>
      </c>
      <c r="C35" t="s">
        <v>246</v>
      </c>
      <c r="D35" t="s">
        <v>177</v>
      </c>
      <c r="E35" t="s">
        <v>318</v>
      </c>
      <c r="G35">
        <v>1</v>
      </c>
      <c r="H35">
        <v>33</v>
      </c>
    </row>
    <row r="36" spans="1:8" x14ac:dyDescent="0.25">
      <c r="A36" t="s">
        <v>287</v>
      </c>
      <c r="B36" t="s">
        <v>12</v>
      </c>
      <c r="C36" t="s">
        <v>176</v>
      </c>
      <c r="D36" t="s">
        <v>228</v>
      </c>
      <c r="E36" t="s">
        <v>319</v>
      </c>
      <c r="F36" t="s">
        <v>179</v>
      </c>
      <c r="G36">
        <v>1</v>
      </c>
      <c r="H36">
        <v>34</v>
      </c>
    </row>
    <row r="37" spans="1:8" x14ac:dyDescent="0.25">
      <c r="A37" t="s">
        <v>288</v>
      </c>
      <c r="B37" t="s">
        <v>19</v>
      </c>
      <c r="C37" t="s">
        <v>176</v>
      </c>
      <c r="D37" t="s">
        <v>228</v>
      </c>
      <c r="E37" t="s">
        <v>320</v>
      </c>
      <c r="F37" t="s">
        <v>179</v>
      </c>
      <c r="G37">
        <v>1</v>
      </c>
      <c r="H37">
        <v>35</v>
      </c>
    </row>
    <row r="38" spans="1:8" x14ac:dyDescent="0.25">
      <c r="A38" t="s">
        <v>289</v>
      </c>
      <c r="B38" t="s">
        <v>12</v>
      </c>
      <c r="C38" t="s">
        <v>176</v>
      </c>
      <c r="D38" t="s">
        <v>228</v>
      </c>
      <c r="E38" t="s">
        <v>321</v>
      </c>
      <c r="F38" t="s">
        <v>179</v>
      </c>
      <c r="G38">
        <v>1</v>
      </c>
      <c r="H38">
        <v>36</v>
      </c>
    </row>
    <row r="39" spans="1:8" x14ac:dyDescent="0.25">
      <c r="A39" t="s">
        <v>249</v>
      </c>
      <c r="B39" t="s">
        <v>12</v>
      </c>
      <c r="C39" t="s">
        <v>176</v>
      </c>
      <c r="D39" t="s">
        <v>228</v>
      </c>
      <c r="E39" t="s">
        <v>251</v>
      </c>
      <c r="F39" t="s">
        <v>179</v>
      </c>
      <c r="G39">
        <v>1</v>
      </c>
      <c r="H39">
        <v>37</v>
      </c>
    </row>
    <row r="40" spans="1:8" x14ac:dyDescent="0.25">
      <c r="A40" t="s">
        <v>253</v>
      </c>
      <c r="B40" t="s">
        <v>12</v>
      </c>
      <c r="C40" t="s">
        <v>176</v>
      </c>
      <c r="D40" t="s">
        <v>228</v>
      </c>
      <c r="E40" t="s">
        <v>254</v>
      </c>
      <c r="F40" t="s">
        <v>179</v>
      </c>
      <c r="G40">
        <v>1</v>
      </c>
      <c r="H40">
        <v>38</v>
      </c>
    </row>
    <row r="41" spans="1:8" x14ac:dyDescent="0.25">
      <c r="A41" t="s">
        <v>290</v>
      </c>
      <c r="B41" t="s">
        <v>12</v>
      </c>
      <c r="C41" t="s">
        <v>246</v>
      </c>
      <c r="D41" t="s">
        <v>228</v>
      </c>
      <c r="E41" t="s">
        <v>322</v>
      </c>
      <c r="F41" t="s">
        <v>179</v>
      </c>
      <c r="G41">
        <v>1</v>
      </c>
      <c r="H41">
        <v>39</v>
      </c>
    </row>
    <row r="42" spans="1:8" x14ac:dyDescent="0.25">
      <c r="A42" t="s">
        <v>291</v>
      </c>
      <c r="B42" t="s">
        <v>22</v>
      </c>
      <c r="C42" t="s">
        <v>323</v>
      </c>
      <c r="D42" t="s">
        <v>306</v>
      </c>
      <c r="E42" t="s">
        <v>324</v>
      </c>
      <c r="F42" t="s">
        <v>179</v>
      </c>
      <c r="G42">
        <v>1</v>
      </c>
      <c r="H42">
        <v>40</v>
      </c>
    </row>
    <row r="43" spans="1:8" x14ac:dyDescent="0.25">
      <c r="A43" t="s">
        <v>260</v>
      </c>
      <c r="B43" t="s">
        <v>12</v>
      </c>
      <c r="C43" t="s">
        <v>176</v>
      </c>
      <c r="D43" t="s">
        <v>177</v>
      </c>
      <c r="E43" t="s">
        <v>261</v>
      </c>
      <c r="G43">
        <v>1</v>
      </c>
      <c r="H43">
        <v>41</v>
      </c>
    </row>
    <row r="44" spans="1:8" x14ac:dyDescent="0.25">
      <c r="A44" t="s">
        <v>292</v>
      </c>
      <c r="B44" t="s">
        <v>12</v>
      </c>
      <c r="C44" t="s">
        <v>176</v>
      </c>
      <c r="D44" t="s">
        <v>177</v>
      </c>
      <c r="E44" t="s">
        <v>325</v>
      </c>
      <c r="G44">
        <v>8</v>
      </c>
      <c r="H44">
        <v>42</v>
      </c>
    </row>
    <row r="45" spans="1:8" x14ac:dyDescent="0.25">
      <c r="A45" t="s">
        <v>256</v>
      </c>
      <c r="B45" t="s">
        <v>12</v>
      </c>
      <c r="C45" t="s">
        <v>176</v>
      </c>
      <c r="D45" t="s">
        <v>228</v>
      </c>
      <c r="E45" t="s">
        <v>258</v>
      </c>
      <c r="F45" t="s">
        <v>179</v>
      </c>
      <c r="G45">
        <v>7</v>
      </c>
      <c r="H45">
        <v>43</v>
      </c>
    </row>
    <row r="46" spans="1:8" x14ac:dyDescent="0.25">
      <c r="A46" t="s">
        <v>245</v>
      </c>
      <c r="B46" t="s">
        <v>12</v>
      </c>
      <c r="C46" t="s">
        <v>246</v>
      </c>
      <c r="D46" t="s">
        <v>228</v>
      </c>
      <c r="E46" t="s">
        <v>247</v>
      </c>
      <c r="F46" t="s">
        <v>179</v>
      </c>
      <c r="G46">
        <v>6</v>
      </c>
      <c r="H46">
        <v>44</v>
      </c>
    </row>
    <row r="47" spans="1:8" x14ac:dyDescent="0.25">
      <c r="A47" t="s">
        <v>293</v>
      </c>
      <c r="B47" t="s">
        <v>12</v>
      </c>
      <c r="C47" t="s">
        <v>176</v>
      </c>
      <c r="D47" t="s">
        <v>228</v>
      </c>
      <c r="E47" t="s">
        <v>326</v>
      </c>
      <c r="F47" t="s">
        <v>179</v>
      </c>
      <c r="G47">
        <v>1</v>
      </c>
      <c r="H47">
        <v>45</v>
      </c>
    </row>
    <row r="48" spans="1:8" x14ac:dyDescent="0.25">
      <c r="A48" t="s">
        <v>294</v>
      </c>
      <c r="B48" t="s">
        <v>22</v>
      </c>
      <c r="C48" t="s">
        <v>176</v>
      </c>
      <c r="D48" t="s">
        <v>316</v>
      </c>
      <c r="E48" t="s">
        <v>327</v>
      </c>
      <c r="F48" t="s">
        <v>179</v>
      </c>
      <c r="G48">
        <v>1</v>
      </c>
      <c r="H48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9E198-599E-4618-AB80-7843B140FABE}">
  <dimension ref="A1:O48"/>
  <sheetViews>
    <sheetView topLeftCell="A13" workbookViewId="0">
      <selection activeCell="G28" sqref="G28"/>
    </sheetView>
  </sheetViews>
  <sheetFormatPr defaultRowHeight="15" x14ac:dyDescent="0.25"/>
  <cols>
    <col min="3" max="3" width="10.140625" bestFit="1" customWidth="1"/>
    <col min="4" max="4" width="11.85546875" bestFit="1" customWidth="1"/>
    <col min="8" max="9" width="9.42578125" bestFit="1" customWidth="1"/>
    <col min="11" max="12" width="9.42578125" bestFit="1" customWidth="1"/>
  </cols>
  <sheetData>
    <row r="1" spans="1:15" ht="18.75" x14ac:dyDescent="0.3">
      <c r="A1" s="4" t="s">
        <v>0</v>
      </c>
    </row>
    <row r="2" spans="1:15" ht="18.75" x14ac:dyDescent="0.3">
      <c r="A2" s="4" t="s">
        <v>164</v>
      </c>
    </row>
    <row r="4" spans="1:15" x14ac:dyDescent="0.25">
      <c r="A4" s="2" t="s">
        <v>5</v>
      </c>
      <c r="B4" s="2" t="s">
        <v>153</v>
      </c>
      <c r="C4" s="2" t="s">
        <v>6</v>
      </c>
      <c r="D4" s="2" t="s">
        <v>7</v>
      </c>
      <c r="E4" s="2" t="s">
        <v>8</v>
      </c>
      <c r="F4" s="2" t="s">
        <v>154</v>
      </c>
      <c r="G4" s="2" t="s">
        <v>153</v>
      </c>
      <c r="H4" s="10" t="s">
        <v>155</v>
      </c>
      <c r="I4" s="10" t="s">
        <v>156</v>
      </c>
      <c r="J4" s="11" t="s">
        <v>157</v>
      </c>
      <c r="K4" s="10" t="s">
        <v>158</v>
      </c>
      <c r="L4" s="10" t="s">
        <v>159</v>
      </c>
      <c r="M4" s="11" t="s">
        <v>160</v>
      </c>
      <c r="N4" s="11" t="s">
        <v>165</v>
      </c>
      <c r="O4" s="12" t="s">
        <v>162</v>
      </c>
    </row>
    <row r="5" spans="1:15" x14ac:dyDescent="0.25">
      <c r="A5">
        <v>1</v>
      </c>
      <c r="B5">
        <v>16</v>
      </c>
      <c r="C5" t="s">
        <v>119</v>
      </c>
      <c r="D5" t="s">
        <v>120</v>
      </c>
      <c r="E5" t="s">
        <v>12</v>
      </c>
      <c r="F5" t="s">
        <v>2</v>
      </c>
      <c r="G5">
        <v>16</v>
      </c>
      <c r="H5" s="13">
        <v>44362.774531481482</v>
      </c>
      <c r="I5" s="13">
        <v>44362.776947800929</v>
      </c>
      <c r="J5" s="14">
        <v>2.4163194466382265E-3</v>
      </c>
      <c r="K5" s="13">
        <v>44362.786402083337</v>
      </c>
      <c r="L5" s="13">
        <v>44362.788894328703</v>
      </c>
      <c r="M5" s="14">
        <v>2.4922453667386435E-3</v>
      </c>
      <c r="N5" s="14">
        <f t="shared" ref="N5:N16" si="0">IF(J5&lt;M5,J5,M5)</f>
        <v>2.4163194466382265E-3</v>
      </c>
      <c r="O5" s="15">
        <v>10</v>
      </c>
    </row>
    <row r="6" spans="1:15" x14ac:dyDescent="0.25">
      <c r="A6">
        <v>2</v>
      </c>
      <c r="B6">
        <v>5</v>
      </c>
      <c r="C6" t="s">
        <v>13</v>
      </c>
      <c r="D6" t="s">
        <v>14</v>
      </c>
      <c r="E6" t="s">
        <v>12</v>
      </c>
      <c r="F6" t="s">
        <v>2</v>
      </c>
      <c r="G6">
        <v>5</v>
      </c>
      <c r="H6" s="13">
        <v>44362.771032060184</v>
      </c>
      <c r="I6" s="13">
        <v>44362.773473379631</v>
      </c>
      <c r="J6" s="14">
        <v>2.4413194478256628E-3</v>
      </c>
      <c r="K6" s="13">
        <v>44362.783200347221</v>
      </c>
      <c r="L6" s="13">
        <v>44362.785631828701</v>
      </c>
      <c r="M6" s="14">
        <v>2.4314814800163731E-3</v>
      </c>
      <c r="N6" s="14">
        <f t="shared" si="0"/>
        <v>2.4314814800163731E-3</v>
      </c>
      <c r="O6" s="15">
        <v>9</v>
      </c>
    </row>
    <row r="7" spans="1:15" x14ac:dyDescent="0.25">
      <c r="A7">
        <v>3</v>
      </c>
      <c r="B7">
        <v>10</v>
      </c>
      <c r="C7" t="s">
        <v>20</v>
      </c>
      <c r="D7" t="s">
        <v>21</v>
      </c>
      <c r="E7" t="s">
        <v>22</v>
      </c>
      <c r="F7" t="s">
        <v>2</v>
      </c>
      <c r="G7">
        <v>10</v>
      </c>
      <c r="H7" s="13">
        <v>44362.774983449075</v>
      </c>
      <c r="I7" s="13">
        <v>44362.777562499999</v>
      </c>
      <c r="J7" s="14">
        <v>2.5790509243961424E-3</v>
      </c>
      <c r="K7" s="13">
        <v>44362.786695717594</v>
      </c>
      <c r="L7" s="13">
        <v>44362.789342361109</v>
      </c>
      <c r="M7" s="14">
        <v>2.6466435156180523E-3</v>
      </c>
      <c r="N7" s="14">
        <f t="shared" si="0"/>
        <v>2.5790509243961424E-3</v>
      </c>
      <c r="O7" s="15">
        <v>8</v>
      </c>
    </row>
    <row r="8" spans="1:15" x14ac:dyDescent="0.25">
      <c r="A8">
        <v>4</v>
      </c>
      <c r="B8">
        <v>6</v>
      </c>
      <c r="C8" t="s">
        <v>23</v>
      </c>
      <c r="D8" t="s">
        <v>24</v>
      </c>
      <c r="E8" t="s">
        <v>19</v>
      </c>
      <c r="F8" t="s">
        <v>2</v>
      </c>
      <c r="G8">
        <v>6</v>
      </c>
      <c r="H8" s="13">
        <v>44362.770255208336</v>
      </c>
      <c r="I8" s="13">
        <v>44362.772835648146</v>
      </c>
      <c r="J8" s="14">
        <f>I8-H8</f>
        <v>2.580439810117241E-3</v>
      </c>
      <c r="K8" s="13">
        <v>44362.779734953707</v>
      </c>
      <c r="L8" s="13">
        <v>44362.782444444441</v>
      </c>
      <c r="M8" s="14">
        <f>L8-K8</f>
        <v>2.7094907345599495E-3</v>
      </c>
      <c r="N8" s="14">
        <f t="shared" si="0"/>
        <v>2.580439810117241E-3</v>
      </c>
      <c r="O8" s="15">
        <v>7</v>
      </c>
    </row>
    <row r="9" spans="1:15" x14ac:dyDescent="0.25">
      <c r="A9">
        <v>5</v>
      </c>
      <c r="B9">
        <v>2</v>
      </c>
      <c r="C9" t="s">
        <v>10</v>
      </c>
      <c r="D9" t="s">
        <v>11</v>
      </c>
      <c r="E9" t="s">
        <v>12</v>
      </c>
      <c r="F9" t="s">
        <v>2</v>
      </c>
      <c r="G9">
        <v>2</v>
      </c>
      <c r="H9" s="13">
        <v>44362.795313078706</v>
      </c>
      <c r="I9" s="13">
        <v>44362.798012268519</v>
      </c>
      <c r="J9" s="14">
        <v>2.6991898121195845E-3</v>
      </c>
      <c r="K9" s="13"/>
      <c r="L9" s="13"/>
      <c r="M9" s="14" t="s">
        <v>163</v>
      </c>
      <c r="N9" s="14">
        <f t="shared" si="0"/>
        <v>2.6991898121195845E-3</v>
      </c>
      <c r="O9" s="15">
        <v>6</v>
      </c>
    </row>
    <row r="10" spans="1:15" x14ac:dyDescent="0.25">
      <c r="A10">
        <v>6</v>
      </c>
      <c r="B10">
        <v>9</v>
      </c>
      <c r="C10" t="s">
        <v>17</v>
      </c>
      <c r="D10" t="s">
        <v>18</v>
      </c>
      <c r="E10" t="s">
        <v>19</v>
      </c>
      <c r="F10" t="s">
        <v>2</v>
      </c>
      <c r="G10">
        <v>9</v>
      </c>
      <c r="H10" s="13">
        <v>44362.751235416668</v>
      </c>
      <c r="I10" s="13">
        <v>44362.75402847222</v>
      </c>
      <c r="J10" s="14">
        <v>2.7930555515922606E-3</v>
      </c>
      <c r="K10" s="13">
        <v>44362.761435532404</v>
      </c>
      <c r="L10" s="13">
        <v>44362.764180324077</v>
      </c>
      <c r="M10" s="14">
        <v>2.744791672739666E-3</v>
      </c>
      <c r="N10" s="14">
        <f t="shared" si="0"/>
        <v>2.744791672739666E-3</v>
      </c>
      <c r="O10" s="15">
        <v>5</v>
      </c>
    </row>
    <row r="11" spans="1:15" x14ac:dyDescent="0.25">
      <c r="A11">
        <v>7</v>
      </c>
      <c r="B11">
        <v>58</v>
      </c>
      <c r="C11" t="s">
        <v>121</v>
      </c>
      <c r="D11" t="s">
        <v>122</v>
      </c>
      <c r="E11" t="s">
        <v>123</v>
      </c>
      <c r="F11" t="s">
        <v>2</v>
      </c>
      <c r="G11">
        <v>58</v>
      </c>
      <c r="H11" s="13">
        <v>44362.774225810186</v>
      </c>
      <c r="I11" s="13">
        <v>44362.777142824074</v>
      </c>
      <c r="J11" s="14">
        <v>2.9170138877816498E-3</v>
      </c>
      <c r="K11" s="13">
        <v>44362.784051504626</v>
      </c>
      <c r="L11" s="13">
        <v>44362.786907870373</v>
      </c>
      <c r="M11" s="14">
        <v>2.8563657469931059E-3</v>
      </c>
      <c r="N11" s="14">
        <f t="shared" si="0"/>
        <v>2.8563657469931059E-3</v>
      </c>
      <c r="O11" s="15">
        <v>4</v>
      </c>
    </row>
    <row r="12" spans="1:15" x14ac:dyDescent="0.25">
      <c r="A12">
        <v>8</v>
      </c>
      <c r="B12">
        <v>72</v>
      </c>
      <c r="C12" t="s">
        <v>124</v>
      </c>
      <c r="D12" t="s">
        <v>35</v>
      </c>
      <c r="E12" t="s">
        <v>12</v>
      </c>
      <c r="F12" t="s">
        <v>2</v>
      </c>
      <c r="G12">
        <v>72</v>
      </c>
      <c r="H12" s="13">
        <v>0.77262731481481473</v>
      </c>
      <c r="I12" s="13">
        <v>44362.775637847219</v>
      </c>
      <c r="J12" s="14">
        <f>I12-H12</f>
        <v>44362.003010532404</v>
      </c>
      <c r="K12" s="13">
        <v>44362.784202662035</v>
      </c>
      <c r="L12" s="13">
        <v>44362.787249189816</v>
      </c>
      <c r="M12" s="14">
        <f>L12-K12</f>
        <v>3.0465277814073488E-3</v>
      </c>
      <c r="N12" s="14">
        <f t="shared" si="0"/>
        <v>3.0465277814073488E-3</v>
      </c>
      <c r="O12" s="15">
        <v>3</v>
      </c>
    </row>
    <row r="13" spans="1:15" x14ac:dyDescent="0.25">
      <c r="A13">
        <v>9</v>
      </c>
      <c r="B13">
        <v>66</v>
      </c>
      <c r="C13" t="s">
        <v>125</v>
      </c>
      <c r="D13" t="s">
        <v>126</v>
      </c>
      <c r="E13" t="s">
        <v>12</v>
      </c>
      <c r="F13" t="s">
        <v>2</v>
      </c>
      <c r="G13">
        <v>66</v>
      </c>
      <c r="H13" s="13">
        <v>44362.780657870368</v>
      </c>
      <c r="I13" s="13">
        <v>44362.783841898148</v>
      </c>
      <c r="J13" s="14">
        <v>3.1840277806622908E-3</v>
      </c>
      <c r="K13" s="13"/>
      <c r="L13" s="13"/>
      <c r="M13" s="14" t="s">
        <v>163</v>
      </c>
      <c r="N13" s="14">
        <f t="shared" si="0"/>
        <v>3.1840277806622908E-3</v>
      </c>
      <c r="O13" s="15">
        <v>2</v>
      </c>
    </row>
    <row r="14" spans="1:15" x14ac:dyDescent="0.25">
      <c r="A14">
        <v>10</v>
      </c>
      <c r="B14">
        <v>12</v>
      </c>
      <c r="C14" t="s">
        <v>27</v>
      </c>
      <c r="D14" t="s">
        <v>28</v>
      </c>
      <c r="E14" t="s">
        <v>22</v>
      </c>
      <c r="F14" t="s">
        <v>2</v>
      </c>
      <c r="G14">
        <v>12</v>
      </c>
      <c r="H14" s="13">
        <v>44362.774799537037</v>
      </c>
      <c r="I14" s="13">
        <v>44362.777997916666</v>
      </c>
      <c r="J14" s="14">
        <v>3.1983796288841404E-3</v>
      </c>
      <c r="K14" s="13">
        <v>44362.786548495373</v>
      </c>
      <c r="L14" s="13">
        <v>44362.789771412034</v>
      </c>
      <c r="M14" s="14">
        <v>3.2229166608885862E-3</v>
      </c>
      <c r="N14" s="14">
        <f t="shared" si="0"/>
        <v>3.1983796288841404E-3</v>
      </c>
      <c r="O14" s="15">
        <v>1</v>
      </c>
    </row>
    <row r="15" spans="1:15" x14ac:dyDescent="0.25">
      <c r="A15">
        <v>11</v>
      </c>
      <c r="B15">
        <v>73</v>
      </c>
      <c r="C15" t="s">
        <v>127</v>
      </c>
      <c r="D15" t="s">
        <v>128</v>
      </c>
      <c r="E15" t="s">
        <v>12</v>
      </c>
      <c r="F15" t="s">
        <v>2</v>
      </c>
      <c r="G15">
        <v>73</v>
      </c>
      <c r="H15" s="13">
        <v>44362.773014930557</v>
      </c>
      <c r="I15" s="13">
        <v>44362.776346990744</v>
      </c>
      <c r="J15" s="14">
        <v>3.3320601869490929E-3</v>
      </c>
      <c r="K15" s="13"/>
      <c r="L15" s="13"/>
      <c r="M15" s="14" t="s">
        <v>163</v>
      </c>
      <c r="N15" s="14">
        <f t="shared" si="0"/>
        <v>3.3320601869490929E-3</v>
      </c>
      <c r="O15" s="15">
        <v>1</v>
      </c>
    </row>
    <row r="16" spans="1:15" x14ac:dyDescent="0.25">
      <c r="A16">
        <v>12</v>
      </c>
      <c r="B16">
        <v>36</v>
      </c>
      <c r="C16" t="s">
        <v>129</v>
      </c>
      <c r="D16" t="s">
        <v>166</v>
      </c>
      <c r="E16" t="s">
        <v>12</v>
      </c>
      <c r="F16" t="s">
        <v>2</v>
      </c>
      <c r="G16">
        <v>36</v>
      </c>
      <c r="H16" s="13">
        <v>44362.781103819441</v>
      </c>
      <c r="I16" s="13">
        <v>44362.784531597223</v>
      </c>
      <c r="J16" s="14">
        <v>3.4277777813258581E-3</v>
      </c>
      <c r="K16" s="13"/>
      <c r="L16" s="13"/>
      <c r="M16" s="14" t="s">
        <v>163</v>
      </c>
      <c r="N16" s="14">
        <f t="shared" si="0"/>
        <v>3.4277777813258581E-3</v>
      </c>
      <c r="O16" s="15">
        <v>1</v>
      </c>
    </row>
    <row r="17" spans="1:15" x14ac:dyDescent="0.25">
      <c r="H17" s="13"/>
      <c r="I17" s="13"/>
      <c r="J17" s="14"/>
      <c r="K17" s="13"/>
      <c r="L17" s="13"/>
      <c r="M17" s="14"/>
      <c r="N17" s="14"/>
      <c r="O17" s="15"/>
    </row>
    <row r="18" spans="1:15" x14ac:dyDescent="0.25">
      <c r="H18" s="13"/>
      <c r="I18" s="13"/>
      <c r="J18" s="14"/>
      <c r="K18" s="13"/>
      <c r="L18" s="13"/>
      <c r="M18" s="14"/>
      <c r="N18" s="14"/>
      <c r="O18" s="15"/>
    </row>
    <row r="19" spans="1:15" x14ac:dyDescent="0.25">
      <c r="A19" s="2" t="s">
        <v>5</v>
      </c>
      <c r="B19" s="2" t="s">
        <v>153</v>
      </c>
      <c r="C19" s="2" t="s">
        <v>6</v>
      </c>
      <c r="D19" s="2" t="s">
        <v>7</v>
      </c>
      <c r="E19" s="2" t="s">
        <v>8</v>
      </c>
      <c r="F19" s="2" t="s">
        <v>154</v>
      </c>
      <c r="G19" s="2" t="s">
        <v>153</v>
      </c>
      <c r="H19" s="10" t="s">
        <v>155</v>
      </c>
      <c r="I19" s="10" t="s">
        <v>156</v>
      </c>
      <c r="J19" s="11" t="s">
        <v>157</v>
      </c>
      <c r="K19" s="10" t="s">
        <v>158</v>
      </c>
      <c r="L19" s="10" t="s">
        <v>159</v>
      </c>
      <c r="M19" s="11" t="s">
        <v>160</v>
      </c>
      <c r="N19" s="11" t="s">
        <v>165</v>
      </c>
      <c r="O19" s="12" t="s">
        <v>162</v>
      </c>
    </row>
    <row r="20" spans="1:15" x14ac:dyDescent="0.25">
      <c r="A20">
        <v>1</v>
      </c>
      <c r="B20">
        <v>40</v>
      </c>
      <c r="C20" t="s">
        <v>95</v>
      </c>
      <c r="D20" t="s">
        <v>96</v>
      </c>
      <c r="E20" t="s">
        <v>19</v>
      </c>
      <c r="F20" t="s">
        <v>29</v>
      </c>
      <c r="G20">
        <v>40</v>
      </c>
      <c r="H20" s="13">
        <v>44362.756644907407</v>
      </c>
      <c r="I20" s="13">
        <v>44362.758204398146</v>
      </c>
      <c r="J20" s="14">
        <v>1.5594907381455414E-3</v>
      </c>
      <c r="K20" s="13"/>
      <c r="L20" s="13"/>
      <c r="M20" s="14" t="s">
        <v>163</v>
      </c>
      <c r="N20" s="14">
        <f t="shared" ref="N20:N48" si="1">IF(J20&lt;M20,J20,M20)</f>
        <v>1.5594907381455414E-3</v>
      </c>
      <c r="O20" s="15">
        <v>10</v>
      </c>
    </row>
    <row r="21" spans="1:15" x14ac:dyDescent="0.25">
      <c r="A21">
        <v>2</v>
      </c>
      <c r="B21">
        <v>14</v>
      </c>
      <c r="C21" t="s">
        <v>32</v>
      </c>
      <c r="D21" t="s">
        <v>33</v>
      </c>
      <c r="E21" t="s">
        <v>19</v>
      </c>
      <c r="F21" t="s">
        <v>29</v>
      </c>
      <c r="G21">
        <v>14</v>
      </c>
      <c r="H21" s="13">
        <v>44362.787603240744</v>
      </c>
      <c r="I21" s="13">
        <v>44362.789325810183</v>
      </c>
      <c r="J21" s="14">
        <v>1.7225694391527213E-3</v>
      </c>
      <c r="K21" s="13">
        <v>44362.79339421296</v>
      </c>
      <c r="L21" s="13">
        <v>44362.795194791666</v>
      </c>
      <c r="M21" s="14">
        <v>1.8005787060246803E-3</v>
      </c>
      <c r="N21" s="14">
        <f t="shared" si="1"/>
        <v>1.7225694391527213E-3</v>
      </c>
      <c r="O21" s="15">
        <v>9</v>
      </c>
    </row>
    <row r="22" spans="1:15" x14ac:dyDescent="0.25">
      <c r="A22">
        <v>3</v>
      </c>
      <c r="B22">
        <v>68</v>
      </c>
      <c r="C22" t="s">
        <v>131</v>
      </c>
      <c r="D22" t="s">
        <v>132</v>
      </c>
      <c r="E22" t="s">
        <v>12</v>
      </c>
      <c r="F22" t="s">
        <v>29</v>
      </c>
      <c r="G22">
        <v>68</v>
      </c>
      <c r="H22" s="13">
        <v>44362.774107870369</v>
      </c>
      <c r="I22" s="13">
        <v>44362.775950347219</v>
      </c>
      <c r="J22" s="14">
        <v>1.8424768495606259E-3</v>
      </c>
      <c r="K22" s="13">
        <v>44362.78243402778</v>
      </c>
      <c r="L22" s="13">
        <v>44362.784330902781</v>
      </c>
      <c r="M22" s="14">
        <v>1.8968750009662472E-3</v>
      </c>
      <c r="N22" s="14">
        <f t="shared" si="1"/>
        <v>1.8424768495606259E-3</v>
      </c>
      <c r="O22" s="15">
        <v>8</v>
      </c>
    </row>
    <row r="23" spans="1:15" x14ac:dyDescent="0.25">
      <c r="A23">
        <v>4</v>
      </c>
      <c r="B23">
        <v>13</v>
      </c>
      <c r="C23" t="s">
        <v>30</v>
      </c>
      <c r="D23" t="s">
        <v>31</v>
      </c>
      <c r="E23" t="s">
        <v>12</v>
      </c>
      <c r="F23" t="s">
        <v>29</v>
      </c>
      <c r="G23">
        <v>13</v>
      </c>
      <c r="H23" s="13">
        <v>44362.763242476853</v>
      </c>
      <c r="I23" s="13">
        <v>44362.76511458333</v>
      </c>
      <c r="J23" s="14">
        <v>1.8721064770943485E-3</v>
      </c>
      <c r="K23" s="13"/>
      <c r="L23" s="13"/>
      <c r="M23" s="14" t="s">
        <v>163</v>
      </c>
      <c r="N23" s="14">
        <f t="shared" si="1"/>
        <v>1.8721064770943485E-3</v>
      </c>
      <c r="O23" s="15">
        <v>7</v>
      </c>
    </row>
    <row r="24" spans="1:15" x14ac:dyDescent="0.25">
      <c r="A24">
        <v>5</v>
      </c>
      <c r="B24">
        <v>15</v>
      </c>
      <c r="C24" t="s">
        <v>34</v>
      </c>
      <c r="D24" t="s">
        <v>35</v>
      </c>
      <c r="E24" t="s">
        <v>12</v>
      </c>
      <c r="F24" t="s">
        <v>29</v>
      </c>
      <c r="G24">
        <v>15</v>
      </c>
      <c r="H24" s="13">
        <v>44362.77930509259</v>
      </c>
      <c r="I24" s="13">
        <v>44362.781264004632</v>
      </c>
      <c r="J24" s="14">
        <f>I24-H24</f>
        <v>1.958912042027805E-3</v>
      </c>
      <c r="K24" s="13">
        <v>44362.787483912034</v>
      </c>
      <c r="L24" s="13">
        <v>44362.789409722223</v>
      </c>
      <c r="M24" s="14">
        <f>L24-K24</f>
        <v>1.9258101892773993E-3</v>
      </c>
      <c r="N24" s="14">
        <f t="shared" si="1"/>
        <v>1.9258101892773993E-3</v>
      </c>
      <c r="O24" s="15">
        <v>6</v>
      </c>
    </row>
    <row r="25" spans="1:15" x14ac:dyDescent="0.25">
      <c r="A25">
        <v>6</v>
      </c>
      <c r="B25">
        <v>37</v>
      </c>
      <c r="C25" t="s">
        <v>104</v>
      </c>
      <c r="D25" t="s">
        <v>21</v>
      </c>
      <c r="E25" t="s">
        <v>22</v>
      </c>
      <c r="F25" t="s">
        <v>29</v>
      </c>
      <c r="G25">
        <v>37</v>
      </c>
      <c r="H25" s="13">
        <v>44362.777906249998</v>
      </c>
      <c r="I25" s="13">
        <v>44362.779833333334</v>
      </c>
      <c r="J25" s="14">
        <v>1.9270833363407291E-3</v>
      </c>
      <c r="K25" s="13">
        <v>44362.791439814813</v>
      </c>
      <c r="L25" s="13">
        <v>44362.793609722219</v>
      </c>
      <c r="M25" s="14">
        <v>2.1699074059142731E-3</v>
      </c>
      <c r="N25" s="14">
        <f t="shared" si="1"/>
        <v>1.9270833363407291E-3</v>
      </c>
      <c r="O25" s="15">
        <v>5</v>
      </c>
    </row>
    <row r="26" spans="1:15" x14ac:dyDescent="0.25">
      <c r="A26">
        <v>7</v>
      </c>
      <c r="B26">
        <v>18</v>
      </c>
      <c r="C26" t="s">
        <v>42</v>
      </c>
      <c r="D26" t="s">
        <v>43</v>
      </c>
      <c r="E26" t="s">
        <v>12</v>
      </c>
      <c r="F26" t="s">
        <v>29</v>
      </c>
      <c r="G26">
        <v>18</v>
      </c>
      <c r="H26" s="13">
        <v>44362.779604398151</v>
      </c>
      <c r="I26" s="13">
        <v>44362.781565509256</v>
      </c>
      <c r="J26" s="14">
        <v>1.961111105629243E-3</v>
      </c>
      <c r="K26" s="13">
        <v>44362.788606828704</v>
      </c>
      <c r="L26" s="13">
        <v>44362.790556250002</v>
      </c>
      <c r="M26" s="14">
        <v>1.9494212974677794E-3</v>
      </c>
      <c r="N26" s="14">
        <f t="shared" si="1"/>
        <v>1.9494212974677794E-3</v>
      </c>
      <c r="O26" s="15">
        <v>4</v>
      </c>
    </row>
    <row r="27" spans="1:15" x14ac:dyDescent="0.25">
      <c r="A27">
        <v>8</v>
      </c>
      <c r="B27">
        <v>27</v>
      </c>
      <c r="C27" t="s">
        <v>52</v>
      </c>
      <c r="D27" t="s">
        <v>53</v>
      </c>
      <c r="E27" t="s">
        <v>19</v>
      </c>
      <c r="F27" t="s">
        <v>29</v>
      </c>
      <c r="G27">
        <v>27</v>
      </c>
      <c r="H27" s="13">
        <v>44362.754341666667</v>
      </c>
      <c r="I27" s="13">
        <v>44362.756296643522</v>
      </c>
      <c r="J27" s="14">
        <v>1.9549768549040891E-3</v>
      </c>
      <c r="K27" s="13">
        <v>44362.773937152779</v>
      </c>
      <c r="L27" s="13">
        <v>44362.775940740743</v>
      </c>
      <c r="M27" s="14">
        <v>2.0035879642819054E-3</v>
      </c>
      <c r="N27" s="14">
        <f t="shared" si="1"/>
        <v>1.9549768549040891E-3</v>
      </c>
      <c r="O27" s="15">
        <v>3</v>
      </c>
    </row>
    <row r="28" spans="1:15" x14ac:dyDescent="0.25">
      <c r="A28">
        <v>9</v>
      </c>
      <c r="B28">
        <v>45</v>
      </c>
      <c r="C28" t="s">
        <v>79</v>
      </c>
      <c r="D28" t="s">
        <v>80</v>
      </c>
      <c r="E28" t="s">
        <v>22</v>
      </c>
      <c r="F28" t="s">
        <v>29</v>
      </c>
      <c r="G28">
        <v>45</v>
      </c>
      <c r="H28" s="13">
        <v>44362.773790624997</v>
      </c>
      <c r="I28" s="13">
        <v>44362.775797222224</v>
      </c>
      <c r="J28" s="14">
        <v>2.0065972275915556E-3</v>
      </c>
      <c r="K28" s="13">
        <v>44362.787950694445</v>
      </c>
      <c r="L28" s="13">
        <v>44362.78998321759</v>
      </c>
      <c r="M28" s="14">
        <v>2.0325231453171E-3</v>
      </c>
      <c r="N28" s="14">
        <f t="shared" si="1"/>
        <v>2.0065972275915556E-3</v>
      </c>
      <c r="O28" s="15">
        <v>2</v>
      </c>
    </row>
    <row r="29" spans="1:15" x14ac:dyDescent="0.25">
      <c r="A29">
        <v>10</v>
      </c>
      <c r="B29">
        <v>19</v>
      </c>
      <c r="C29" t="s">
        <v>48</v>
      </c>
      <c r="D29" t="s">
        <v>49</v>
      </c>
      <c r="E29" t="s">
        <v>12</v>
      </c>
      <c r="F29" t="s">
        <v>29</v>
      </c>
      <c r="G29">
        <v>19</v>
      </c>
      <c r="H29" s="13">
        <v>44362.783940162037</v>
      </c>
      <c r="I29" s="13">
        <v>44362.785972800928</v>
      </c>
      <c r="J29" s="14">
        <v>2.0326388912508264E-3</v>
      </c>
      <c r="K29" s="13"/>
      <c r="L29" s="13"/>
      <c r="M29" s="14" t="s">
        <v>163</v>
      </c>
      <c r="N29" s="14">
        <f t="shared" si="1"/>
        <v>2.0326388912508264E-3</v>
      </c>
      <c r="O29" s="15">
        <v>1</v>
      </c>
    </row>
    <row r="30" spans="1:15" x14ac:dyDescent="0.25">
      <c r="A30">
        <v>11</v>
      </c>
      <c r="B30">
        <v>20</v>
      </c>
      <c r="C30" t="s">
        <v>50</v>
      </c>
      <c r="D30" t="s">
        <v>51</v>
      </c>
      <c r="E30" t="s">
        <v>12</v>
      </c>
      <c r="F30" t="s">
        <v>29</v>
      </c>
      <c r="G30">
        <v>20</v>
      </c>
      <c r="H30" s="13">
        <v>44362.773385532404</v>
      </c>
      <c r="I30" s="13">
        <v>44362.77545439815</v>
      </c>
      <c r="J30" s="14">
        <v>2.068865745968651E-3</v>
      </c>
      <c r="K30" s="13">
        <v>44362.78371851852</v>
      </c>
      <c r="L30" s="13">
        <v>44362.785848032407</v>
      </c>
      <c r="M30" s="14">
        <v>2.129513886757195E-3</v>
      </c>
      <c r="N30" s="14">
        <f t="shared" si="1"/>
        <v>2.068865745968651E-3</v>
      </c>
      <c r="O30" s="15">
        <v>1</v>
      </c>
    </row>
    <row r="31" spans="1:15" x14ac:dyDescent="0.25">
      <c r="A31">
        <v>12</v>
      </c>
      <c r="B31">
        <v>47</v>
      </c>
      <c r="C31" t="s">
        <v>85</v>
      </c>
      <c r="D31" t="s">
        <v>28</v>
      </c>
      <c r="E31" t="s">
        <v>86</v>
      </c>
      <c r="F31" t="s">
        <v>29</v>
      </c>
      <c r="G31">
        <v>47</v>
      </c>
      <c r="H31" s="13">
        <v>44362.774643055556</v>
      </c>
      <c r="I31" s="13">
        <v>44362.776831828705</v>
      </c>
      <c r="J31" s="14">
        <v>2.1887731491005979E-3</v>
      </c>
      <c r="K31" s="13">
        <v>44362.787345370372</v>
      </c>
      <c r="L31" s="13">
        <v>44362.789596180555</v>
      </c>
      <c r="M31" s="14">
        <v>2.2508101828861982E-3</v>
      </c>
      <c r="N31" s="14">
        <f t="shared" si="1"/>
        <v>2.1887731491005979E-3</v>
      </c>
      <c r="O31" s="15">
        <v>1</v>
      </c>
    </row>
    <row r="32" spans="1:15" x14ac:dyDescent="0.25">
      <c r="A32">
        <v>13</v>
      </c>
      <c r="B32">
        <v>7</v>
      </c>
      <c r="C32" t="s">
        <v>133</v>
      </c>
      <c r="D32" t="s">
        <v>134</v>
      </c>
      <c r="E32" t="s">
        <v>22</v>
      </c>
      <c r="F32" t="s">
        <v>29</v>
      </c>
      <c r="G32">
        <v>7</v>
      </c>
      <c r="H32" s="13">
        <v>44362.7781412037</v>
      </c>
      <c r="I32" s="13">
        <v>44362.7803369213</v>
      </c>
      <c r="J32" s="14">
        <v>2.1957175995339639E-3</v>
      </c>
      <c r="K32" s="13">
        <v>44362.791701620372</v>
      </c>
      <c r="L32" s="13">
        <v>44362.793936805552</v>
      </c>
      <c r="M32" s="14">
        <v>2.2351851803250611E-3</v>
      </c>
      <c r="N32" s="14">
        <f t="shared" si="1"/>
        <v>2.1957175995339639E-3</v>
      </c>
      <c r="O32" s="15">
        <v>1</v>
      </c>
    </row>
    <row r="33" spans="1:15" x14ac:dyDescent="0.25">
      <c r="A33">
        <v>14</v>
      </c>
      <c r="B33">
        <v>46</v>
      </c>
      <c r="C33" t="s">
        <v>83</v>
      </c>
      <c r="D33" t="s">
        <v>84</v>
      </c>
      <c r="E33" t="s">
        <v>19</v>
      </c>
      <c r="F33" t="s">
        <v>29</v>
      </c>
      <c r="G33">
        <v>46</v>
      </c>
      <c r="H33" s="20">
        <v>44362.776620370372</v>
      </c>
      <c r="I33" s="20">
        <v>44362.778826041664</v>
      </c>
      <c r="J33" s="21">
        <f>I33-H33</f>
        <v>2.2056712914491072E-3</v>
      </c>
      <c r="K33" s="20">
        <v>44362.787761805557</v>
      </c>
      <c r="L33" s="20">
        <v>44362.789961458337</v>
      </c>
      <c r="M33" s="14">
        <f>L33-K33</f>
        <v>2.1996527793817222E-3</v>
      </c>
      <c r="N33" s="14">
        <f t="shared" si="1"/>
        <v>2.1996527793817222E-3</v>
      </c>
      <c r="O33" s="15">
        <v>1</v>
      </c>
    </row>
    <row r="34" spans="1:15" x14ac:dyDescent="0.25">
      <c r="A34">
        <v>15</v>
      </c>
      <c r="B34">
        <v>21</v>
      </c>
      <c r="C34" t="s">
        <v>54</v>
      </c>
      <c r="D34" t="s">
        <v>55</v>
      </c>
      <c r="E34" t="s">
        <v>12</v>
      </c>
      <c r="F34" t="s">
        <v>29</v>
      </c>
      <c r="G34">
        <v>21</v>
      </c>
      <c r="H34" s="20">
        <v>44362.775324074071</v>
      </c>
      <c r="I34" s="20">
        <v>44362.777524421297</v>
      </c>
      <c r="J34" s="21">
        <f>I34-H34</f>
        <v>2.2003472258802503E-3</v>
      </c>
      <c r="K34" s="20">
        <v>44362.785155671299</v>
      </c>
      <c r="L34" s="20">
        <v>44362.787381134258</v>
      </c>
      <c r="M34" s="14">
        <v>2.2254629584494978E-3</v>
      </c>
      <c r="N34" s="14">
        <f t="shared" si="1"/>
        <v>2.2003472258802503E-3</v>
      </c>
      <c r="O34" s="15">
        <v>1</v>
      </c>
    </row>
    <row r="35" spans="1:15" x14ac:dyDescent="0.25">
      <c r="A35">
        <v>16</v>
      </c>
      <c r="B35">
        <v>23</v>
      </c>
      <c r="C35" t="s">
        <v>59</v>
      </c>
      <c r="D35" t="s">
        <v>60</v>
      </c>
      <c r="E35" t="s">
        <v>19</v>
      </c>
      <c r="F35" t="s">
        <v>29</v>
      </c>
      <c r="G35">
        <v>23</v>
      </c>
      <c r="H35" s="20">
        <v>44362.750756018519</v>
      </c>
      <c r="I35" s="20">
        <v>44362.753014120368</v>
      </c>
      <c r="J35" s="21">
        <v>2.2581018492928706E-3</v>
      </c>
      <c r="K35" s="20">
        <v>44362.763564814813</v>
      </c>
      <c r="L35" s="20">
        <v>44362.766015972222</v>
      </c>
      <c r="M35" s="14">
        <v>2.4511574083589949E-3</v>
      </c>
      <c r="N35" s="14">
        <f t="shared" si="1"/>
        <v>2.2581018492928706E-3</v>
      </c>
      <c r="O35" s="15">
        <v>1</v>
      </c>
    </row>
    <row r="36" spans="1:15" x14ac:dyDescent="0.25">
      <c r="A36">
        <v>17</v>
      </c>
      <c r="B36">
        <v>50</v>
      </c>
      <c r="C36" t="s">
        <v>54</v>
      </c>
      <c r="D36" t="s">
        <v>87</v>
      </c>
      <c r="E36" t="s">
        <v>19</v>
      </c>
      <c r="F36" t="s">
        <v>29</v>
      </c>
      <c r="G36">
        <v>50</v>
      </c>
      <c r="H36" s="13">
        <v>44362.780294444441</v>
      </c>
      <c r="I36" s="13">
        <v>44362.782581250001</v>
      </c>
      <c r="J36" s="14">
        <v>2.2868055602884851E-3</v>
      </c>
      <c r="K36" s="13">
        <v>44362.790319675929</v>
      </c>
      <c r="L36" s="13">
        <v>44362.792659722225</v>
      </c>
      <c r="M36" s="14">
        <v>2.3400462960125878E-3</v>
      </c>
      <c r="N36" s="14">
        <f t="shared" si="1"/>
        <v>2.2868055602884851E-3</v>
      </c>
      <c r="O36" s="15">
        <v>1</v>
      </c>
    </row>
    <row r="37" spans="1:15" x14ac:dyDescent="0.25">
      <c r="A37">
        <v>18</v>
      </c>
      <c r="B37">
        <v>52</v>
      </c>
      <c r="C37" t="s">
        <v>54</v>
      </c>
      <c r="D37" t="s">
        <v>35</v>
      </c>
      <c r="E37" t="s">
        <v>12</v>
      </c>
      <c r="F37" t="s">
        <v>29</v>
      </c>
      <c r="G37">
        <v>52</v>
      </c>
      <c r="H37" s="13">
        <v>44362.77324490741</v>
      </c>
      <c r="I37" s="13">
        <v>44362.775609259261</v>
      </c>
      <c r="J37" s="14">
        <v>2.364351850701496E-3</v>
      </c>
      <c r="K37" s="13">
        <v>44362.784921643521</v>
      </c>
      <c r="L37" s="13">
        <v>44362.787266319443</v>
      </c>
      <c r="M37" s="14">
        <v>2.3446759223588742E-3</v>
      </c>
      <c r="N37" s="14">
        <f t="shared" si="1"/>
        <v>2.3446759223588742E-3</v>
      </c>
      <c r="O37" s="15">
        <v>1</v>
      </c>
    </row>
    <row r="38" spans="1:15" x14ac:dyDescent="0.25">
      <c r="A38">
        <v>19</v>
      </c>
      <c r="B38">
        <v>33</v>
      </c>
      <c r="C38" t="s">
        <v>50</v>
      </c>
      <c r="D38" t="s">
        <v>90</v>
      </c>
      <c r="E38" t="s">
        <v>19</v>
      </c>
      <c r="F38" t="s">
        <v>29</v>
      </c>
      <c r="G38">
        <v>33</v>
      </c>
      <c r="H38" s="13">
        <v>44362.78225729167</v>
      </c>
      <c r="I38" s="13">
        <v>44362.78465173611</v>
      </c>
      <c r="J38" s="14">
        <v>2.3944444401422516E-3</v>
      </c>
      <c r="K38" s="13">
        <v>44362.793106365738</v>
      </c>
      <c r="L38" s="13">
        <v>44362.795714004627</v>
      </c>
      <c r="M38" s="14">
        <v>2.6076388894580305E-3</v>
      </c>
      <c r="N38" s="14">
        <f t="shared" si="1"/>
        <v>2.3944444401422516E-3</v>
      </c>
      <c r="O38" s="15">
        <v>1</v>
      </c>
    </row>
    <row r="39" spans="1:15" x14ac:dyDescent="0.25">
      <c r="A39">
        <v>20</v>
      </c>
      <c r="B39">
        <v>22</v>
      </c>
      <c r="C39" t="s">
        <v>56</v>
      </c>
      <c r="D39" t="s">
        <v>14</v>
      </c>
      <c r="E39" t="s">
        <v>12</v>
      </c>
      <c r="F39" t="s">
        <v>29</v>
      </c>
      <c r="G39">
        <v>22</v>
      </c>
      <c r="H39" s="13">
        <v>44362.768363541669</v>
      </c>
      <c r="I39" s="13">
        <v>44362.770795949073</v>
      </c>
      <c r="J39" s="14">
        <v>2.4324074038304389E-3</v>
      </c>
      <c r="K39" s="13">
        <v>44362.78806377315</v>
      </c>
      <c r="L39" s="13">
        <v>44362.790604513888</v>
      </c>
      <c r="M39" s="14">
        <v>2.540740737458691E-3</v>
      </c>
      <c r="N39" s="14">
        <f t="shared" si="1"/>
        <v>2.4324074038304389E-3</v>
      </c>
      <c r="O39" s="15">
        <v>1</v>
      </c>
    </row>
    <row r="40" spans="1:15" x14ac:dyDescent="0.25">
      <c r="A40">
        <v>21</v>
      </c>
      <c r="B40">
        <v>28</v>
      </c>
      <c r="C40" t="s">
        <v>57</v>
      </c>
      <c r="D40" t="s">
        <v>58</v>
      </c>
      <c r="E40" t="s">
        <v>12</v>
      </c>
      <c r="F40" t="s">
        <v>29</v>
      </c>
      <c r="G40">
        <v>28</v>
      </c>
      <c r="H40" s="13">
        <v>44362.770092592589</v>
      </c>
      <c r="I40" s="13">
        <v>44362.772532291667</v>
      </c>
      <c r="J40" s="14">
        <v>2.4396990775130689E-3</v>
      </c>
      <c r="K40" s="13">
        <v>44362.783586689817</v>
      </c>
      <c r="L40" s="13">
        <v>44362.786062500003</v>
      </c>
      <c r="M40" s="14">
        <v>2.4758101862971671E-3</v>
      </c>
      <c r="N40" s="14">
        <f t="shared" si="1"/>
        <v>2.4396990775130689E-3</v>
      </c>
      <c r="O40" s="15">
        <v>1</v>
      </c>
    </row>
    <row r="41" spans="1:15" x14ac:dyDescent="0.25">
      <c r="A41">
        <v>22</v>
      </c>
      <c r="B41">
        <v>34</v>
      </c>
      <c r="C41" t="s">
        <v>91</v>
      </c>
      <c r="D41" t="s">
        <v>92</v>
      </c>
      <c r="E41" t="s">
        <v>19</v>
      </c>
      <c r="F41" t="s">
        <v>29</v>
      </c>
      <c r="G41">
        <v>34</v>
      </c>
      <c r="H41" s="13">
        <v>44362.780468171295</v>
      </c>
      <c r="I41" s="13">
        <v>44362.783002083335</v>
      </c>
      <c r="J41" s="14">
        <v>2.533912040235009E-3</v>
      </c>
      <c r="K41" s="13">
        <v>44362.793596875003</v>
      </c>
      <c r="L41" s="13">
        <v>44362.796143749998</v>
      </c>
      <c r="M41" s="14">
        <v>2.5468749954598024E-3</v>
      </c>
      <c r="N41" s="14">
        <f t="shared" si="1"/>
        <v>2.533912040235009E-3</v>
      </c>
      <c r="O41" s="15">
        <v>1</v>
      </c>
    </row>
    <row r="42" spans="1:15" x14ac:dyDescent="0.25">
      <c r="A42">
        <v>23</v>
      </c>
      <c r="B42">
        <v>69</v>
      </c>
      <c r="C42" t="s">
        <v>135</v>
      </c>
      <c r="D42" t="s">
        <v>136</v>
      </c>
      <c r="E42" t="s">
        <v>12</v>
      </c>
      <c r="F42" t="s">
        <v>29</v>
      </c>
      <c r="G42">
        <v>69</v>
      </c>
      <c r="H42" s="13">
        <v>44362.769384722225</v>
      </c>
      <c r="I42" s="13">
        <v>44362.772024999998</v>
      </c>
      <c r="J42" s="14">
        <v>2.6402777730254456E-3</v>
      </c>
      <c r="K42" s="13">
        <v>44362.782834375001</v>
      </c>
      <c r="L42" s="13">
        <v>44362.785374537038</v>
      </c>
      <c r="M42" s="14">
        <v>2.5401620368938893E-3</v>
      </c>
      <c r="N42" s="14">
        <f t="shared" si="1"/>
        <v>2.5401620368938893E-3</v>
      </c>
      <c r="O42" s="15">
        <v>1</v>
      </c>
    </row>
    <row r="43" spans="1:15" x14ac:dyDescent="0.25">
      <c r="A43">
        <v>24</v>
      </c>
      <c r="B43">
        <v>39</v>
      </c>
      <c r="C43" t="s">
        <v>104</v>
      </c>
      <c r="D43" t="s">
        <v>109</v>
      </c>
      <c r="E43" t="s">
        <v>12</v>
      </c>
      <c r="F43" t="s">
        <v>29</v>
      </c>
      <c r="G43">
        <v>39</v>
      </c>
      <c r="H43" s="13">
        <v>44362.769065046297</v>
      </c>
      <c r="I43" s="13">
        <v>44362.771666666667</v>
      </c>
      <c r="J43" s="14">
        <v>2.6016203701146878E-3</v>
      </c>
      <c r="K43" s="13">
        <v>44362.78178715278</v>
      </c>
      <c r="L43" s="13">
        <v>44362.78434953704</v>
      </c>
      <c r="M43" s="14">
        <v>2.5623842593631707E-3</v>
      </c>
      <c r="N43" s="14">
        <f t="shared" si="1"/>
        <v>2.5623842593631707E-3</v>
      </c>
      <c r="O43" s="15">
        <v>1</v>
      </c>
    </row>
    <row r="44" spans="1:15" x14ac:dyDescent="0.25">
      <c r="A44">
        <v>25</v>
      </c>
      <c r="B44">
        <v>60</v>
      </c>
      <c r="C44" t="s">
        <v>101</v>
      </c>
      <c r="D44" t="s">
        <v>106</v>
      </c>
      <c r="E44" t="s">
        <v>22</v>
      </c>
      <c r="F44" t="s">
        <v>29</v>
      </c>
      <c r="G44">
        <v>60</v>
      </c>
      <c r="H44" s="13">
        <v>44362.779480439815</v>
      </c>
      <c r="I44" s="13">
        <v>44362.782093981485</v>
      </c>
      <c r="J44" s="14">
        <v>2.6135416701436043E-3</v>
      </c>
      <c r="K44" s="13">
        <v>44362.791031018518</v>
      </c>
      <c r="L44" s="13">
        <v>44362.793626273145</v>
      </c>
      <c r="M44" s="14">
        <v>2.5952546275220811E-3</v>
      </c>
      <c r="N44" s="14">
        <f t="shared" si="1"/>
        <v>2.5952546275220811E-3</v>
      </c>
      <c r="O44" s="15">
        <v>1</v>
      </c>
    </row>
    <row r="45" spans="1:15" x14ac:dyDescent="0.25">
      <c r="A45">
        <v>26</v>
      </c>
      <c r="B45">
        <v>38</v>
      </c>
      <c r="C45" t="s">
        <v>73</v>
      </c>
      <c r="D45" t="s">
        <v>74</v>
      </c>
      <c r="E45" t="s">
        <v>12</v>
      </c>
      <c r="F45" t="s">
        <v>29</v>
      </c>
      <c r="G45">
        <v>38</v>
      </c>
      <c r="H45" s="13">
        <v>44362.773607870367</v>
      </c>
      <c r="I45" s="13">
        <v>44362.776387268517</v>
      </c>
      <c r="J45" s="14">
        <v>2.7793981498689391E-3</v>
      </c>
      <c r="K45" s="13">
        <v>44362.783097222222</v>
      </c>
      <c r="L45" s="13">
        <v>44362.785742245367</v>
      </c>
      <c r="M45" s="14">
        <v>2.6450231453054585E-3</v>
      </c>
      <c r="N45" s="14">
        <f t="shared" si="1"/>
        <v>2.6450231453054585E-3</v>
      </c>
      <c r="O45" s="15">
        <v>1</v>
      </c>
    </row>
    <row r="46" spans="1:15" x14ac:dyDescent="0.25">
      <c r="A46">
        <v>27</v>
      </c>
      <c r="B46">
        <v>70</v>
      </c>
      <c r="C46" t="s">
        <v>137</v>
      </c>
      <c r="D46" t="s">
        <v>138</v>
      </c>
      <c r="E46" t="s">
        <v>12</v>
      </c>
      <c r="F46" t="s">
        <v>29</v>
      </c>
      <c r="G46">
        <v>70</v>
      </c>
      <c r="H46" s="13">
        <v>44362.770436574072</v>
      </c>
      <c r="I46" s="13">
        <v>44362.773117592595</v>
      </c>
      <c r="J46" s="14">
        <v>2.6810185227077454E-3</v>
      </c>
      <c r="K46" s="13">
        <v>44362.782692245368</v>
      </c>
      <c r="L46" s="13">
        <v>44362.785550578701</v>
      </c>
      <c r="M46" s="14">
        <v>2.8583333332790062E-3</v>
      </c>
      <c r="N46" s="14">
        <f t="shared" si="1"/>
        <v>2.6810185227077454E-3</v>
      </c>
      <c r="O46" s="15">
        <v>1</v>
      </c>
    </row>
    <row r="47" spans="1:15" x14ac:dyDescent="0.25">
      <c r="A47">
        <v>28</v>
      </c>
      <c r="B47">
        <v>24</v>
      </c>
      <c r="C47" t="s">
        <v>61</v>
      </c>
      <c r="D47" t="s">
        <v>62</v>
      </c>
      <c r="E47" t="s">
        <v>12</v>
      </c>
      <c r="F47" t="s">
        <v>29</v>
      </c>
      <c r="G47">
        <v>24</v>
      </c>
      <c r="H47" s="13">
        <v>44362.768141435183</v>
      </c>
      <c r="I47" s="13">
        <v>44362.770922916665</v>
      </c>
      <c r="J47" s="14">
        <v>2.7814814820885658E-3</v>
      </c>
      <c r="K47" s="13">
        <v>44362.781959259257</v>
      </c>
      <c r="L47" s="13">
        <v>44362.784815393519</v>
      </c>
      <c r="M47" s="14">
        <v>2.8561342624016106E-3</v>
      </c>
      <c r="N47" s="14">
        <f t="shared" si="1"/>
        <v>2.7814814820885658E-3</v>
      </c>
      <c r="O47" s="15">
        <v>1</v>
      </c>
    </row>
    <row r="48" spans="1:15" x14ac:dyDescent="0.25">
      <c r="A48">
        <v>29</v>
      </c>
      <c r="B48">
        <v>71</v>
      </c>
      <c r="C48" t="s">
        <v>48</v>
      </c>
      <c r="D48" t="s">
        <v>139</v>
      </c>
      <c r="E48" t="s">
        <v>12</v>
      </c>
      <c r="F48" t="s">
        <v>29</v>
      </c>
      <c r="G48">
        <v>71</v>
      </c>
      <c r="H48" s="13">
        <v>44362.768556828705</v>
      </c>
      <c r="I48" s="13">
        <v>44362.771875694445</v>
      </c>
      <c r="J48" s="14">
        <v>3.3188657398568466E-3</v>
      </c>
      <c r="K48" s="13">
        <v>44362.778982870368</v>
      </c>
      <c r="L48" s="13">
        <v>44362.782158449074</v>
      </c>
      <c r="M48" s="14">
        <v>3.1755787058500573E-3</v>
      </c>
      <c r="N48" s="14">
        <f t="shared" si="1"/>
        <v>3.1755787058500573E-3</v>
      </c>
      <c r="O48" s="15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F262D-84F4-4653-A436-59DB218F6E7E}">
  <dimension ref="A2:H27"/>
  <sheetViews>
    <sheetView workbookViewId="0">
      <selection activeCell="H41" sqref="H41"/>
    </sheetView>
  </sheetViews>
  <sheetFormatPr defaultRowHeight="15" x14ac:dyDescent="0.25"/>
  <cols>
    <col min="1" max="1" width="18.7109375" bestFit="1" customWidth="1"/>
    <col min="2" max="2" width="9" bestFit="1" customWidth="1"/>
    <col min="6" max="6" width="6" customWidth="1"/>
  </cols>
  <sheetData>
    <row r="2" spans="1:8" x14ac:dyDescent="0.25">
      <c r="A2" t="s">
        <v>170</v>
      </c>
      <c r="B2" t="s">
        <v>8</v>
      </c>
      <c r="C2" t="s">
        <v>171</v>
      </c>
      <c r="D2" t="s">
        <v>172</v>
      </c>
      <c r="E2" t="s">
        <v>173</v>
      </c>
      <c r="G2" t="s">
        <v>162</v>
      </c>
      <c r="H2" t="s">
        <v>174</v>
      </c>
    </row>
    <row r="3" spans="1:8" x14ac:dyDescent="0.25">
      <c r="A3" t="s">
        <v>175</v>
      </c>
      <c r="B3" t="s">
        <v>19</v>
      </c>
      <c r="C3" t="s">
        <v>176</v>
      </c>
      <c r="D3" t="s">
        <v>177</v>
      </c>
      <c r="E3" t="s">
        <v>180</v>
      </c>
      <c r="G3">
        <v>10</v>
      </c>
      <c r="H3">
        <v>1</v>
      </c>
    </row>
    <row r="4" spans="1:8" x14ac:dyDescent="0.25">
      <c r="A4" t="s">
        <v>181</v>
      </c>
      <c r="B4" t="s">
        <v>19</v>
      </c>
      <c r="C4" t="s">
        <v>176</v>
      </c>
      <c r="D4" t="s">
        <v>177</v>
      </c>
      <c r="E4" t="s">
        <v>185</v>
      </c>
      <c r="F4" t="s">
        <v>179</v>
      </c>
      <c r="G4">
        <v>9</v>
      </c>
      <c r="H4">
        <v>2</v>
      </c>
    </row>
    <row r="5" spans="1:8" x14ac:dyDescent="0.25">
      <c r="A5" t="s">
        <v>186</v>
      </c>
      <c r="B5" t="s">
        <v>12</v>
      </c>
      <c r="C5" t="s">
        <v>176</v>
      </c>
      <c r="D5" t="s">
        <v>177</v>
      </c>
      <c r="E5" t="s">
        <v>189</v>
      </c>
      <c r="F5" t="s">
        <v>179</v>
      </c>
      <c r="G5">
        <v>8</v>
      </c>
      <c r="H5">
        <v>3</v>
      </c>
    </row>
    <row r="6" spans="1:8" x14ac:dyDescent="0.25">
      <c r="A6" t="s">
        <v>190</v>
      </c>
      <c r="B6" t="s">
        <v>12</v>
      </c>
      <c r="C6" t="s">
        <v>176</v>
      </c>
      <c r="D6" t="s">
        <v>177</v>
      </c>
      <c r="E6" t="s">
        <v>193</v>
      </c>
      <c r="G6">
        <v>7</v>
      </c>
      <c r="H6">
        <v>4</v>
      </c>
    </row>
    <row r="7" spans="1:8" x14ac:dyDescent="0.25">
      <c r="A7" t="s">
        <v>194</v>
      </c>
      <c r="B7" t="s">
        <v>19</v>
      </c>
      <c r="C7" t="s">
        <v>176</v>
      </c>
      <c r="D7" t="s">
        <v>177</v>
      </c>
      <c r="E7" t="s">
        <v>196</v>
      </c>
      <c r="G7">
        <v>6</v>
      </c>
      <c r="H7">
        <v>5</v>
      </c>
    </row>
    <row r="8" spans="1:8" x14ac:dyDescent="0.25">
      <c r="A8" t="s">
        <v>197</v>
      </c>
      <c r="B8" t="s">
        <v>12</v>
      </c>
      <c r="C8" t="s">
        <v>176</v>
      </c>
      <c r="D8" t="s">
        <v>177</v>
      </c>
      <c r="E8" t="s">
        <v>200</v>
      </c>
      <c r="G8">
        <v>5</v>
      </c>
      <c r="H8">
        <v>6</v>
      </c>
    </row>
    <row r="9" spans="1:8" x14ac:dyDescent="0.25">
      <c r="A9" t="s">
        <v>201</v>
      </c>
      <c r="B9" t="s">
        <v>12</v>
      </c>
      <c r="C9" t="s">
        <v>176</v>
      </c>
      <c r="D9" t="s">
        <v>177</v>
      </c>
      <c r="E9" t="s">
        <v>204</v>
      </c>
      <c r="F9" t="s">
        <v>179</v>
      </c>
      <c r="G9">
        <v>4</v>
      </c>
      <c r="H9">
        <v>7</v>
      </c>
    </row>
    <row r="10" spans="1:8" x14ac:dyDescent="0.25">
      <c r="A10" t="s">
        <v>205</v>
      </c>
      <c r="B10" t="s">
        <v>12</v>
      </c>
      <c r="C10" t="s">
        <v>176</v>
      </c>
      <c r="D10" t="s">
        <v>177</v>
      </c>
      <c r="E10" t="s">
        <v>208</v>
      </c>
      <c r="F10" t="s">
        <v>179</v>
      </c>
      <c r="G10">
        <v>3</v>
      </c>
      <c r="H10">
        <v>8</v>
      </c>
    </row>
    <row r="11" spans="1:8" x14ac:dyDescent="0.25">
      <c r="A11" t="s">
        <v>209</v>
      </c>
      <c r="B11" t="s">
        <v>12</v>
      </c>
      <c r="C11" t="s">
        <v>176</v>
      </c>
      <c r="D11" t="s">
        <v>210</v>
      </c>
      <c r="E11" t="s">
        <v>211</v>
      </c>
      <c r="G11">
        <v>2</v>
      </c>
      <c r="H11">
        <v>9</v>
      </c>
    </row>
    <row r="12" spans="1:8" x14ac:dyDescent="0.25">
      <c r="A12" t="s">
        <v>212</v>
      </c>
      <c r="B12" t="s">
        <v>12</v>
      </c>
      <c r="C12" t="s">
        <v>215</v>
      </c>
      <c r="D12" t="s">
        <v>177</v>
      </c>
      <c r="E12" t="s">
        <v>217</v>
      </c>
      <c r="G12">
        <v>1</v>
      </c>
      <c r="H12">
        <v>10</v>
      </c>
    </row>
    <row r="13" spans="1:8" x14ac:dyDescent="0.25">
      <c r="A13" t="s">
        <v>218</v>
      </c>
      <c r="B13" t="s">
        <v>12</v>
      </c>
      <c r="C13" t="s">
        <v>221</v>
      </c>
      <c r="D13" t="s">
        <v>177</v>
      </c>
      <c r="E13" t="s">
        <v>216</v>
      </c>
      <c r="F13" t="s">
        <v>179</v>
      </c>
      <c r="G13">
        <v>1</v>
      </c>
      <c r="H13">
        <v>11</v>
      </c>
    </row>
    <row r="14" spans="1:8" x14ac:dyDescent="0.25">
      <c r="A14" t="s">
        <v>222</v>
      </c>
      <c r="B14" t="s">
        <v>143</v>
      </c>
      <c r="C14" t="s">
        <v>176</v>
      </c>
      <c r="D14" t="s">
        <v>210</v>
      </c>
      <c r="E14" t="s">
        <v>223</v>
      </c>
      <c r="F14" t="s">
        <v>179</v>
      </c>
      <c r="G14">
        <v>1</v>
      </c>
      <c r="H14">
        <v>12</v>
      </c>
    </row>
    <row r="15" spans="1:8" x14ac:dyDescent="0.25">
      <c r="A15" t="s">
        <v>224</v>
      </c>
      <c r="B15" t="s">
        <v>12</v>
      </c>
      <c r="C15" t="s">
        <v>176</v>
      </c>
      <c r="D15" t="s">
        <v>177</v>
      </c>
      <c r="E15" t="s">
        <v>226</v>
      </c>
      <c r="F15" t="s">
        <v>179</v>
      </c>
      <c r="G15">
        <v>1</v>
      </c>
      <c r="H15">
        <v>13</v>
      </c>
    </row>
    <row r="16" spans="1:8" x14ac:dyDescent="0.25">
      <c r="A16" t="s">
        <v>227</v>
      </c>
      <c r="B16" t="s">
        <v>145</v>
      </c>
      <c r="C16" t="s">
        <v>176</v>
      </c>
      <c r="D16" t="s">
        <v>228</v>
      </c>
      <c r="E16" t="s">
        <v>229</v>
      </c>
      <c r="F16" t="s">
        <v>179</v>
      </c>
      <c r="G16">
        <v>1</v>
      </c>
      <c r="H16">
        <v>14</v>
      </c>
    </row>
    <row r="17" spans="1:8" x14ac:dyDescent="0.25">
      <c r="A17" t="s">
        <v>230</v>
      </c>
      <c r="B17" t="s">
        <v>12</v>
      </c>
      <c r="C17" t="s">
        <v>176</v>
      </c>
      <c r="D17" t="s">
        <v>177</v>
      </c>
      <c r="E17" t="s">
        <v>213</v>
      </c>
      <c r="F17" t="s">
        <v>179</v>
      </c>
      <c r="G17">
        <v>10</v>
      </c>
      <c r="H17">
        <v>15</v>
      </c>
    </row>
    <row r="18" spans="1:8" x14ac:dyDescent="0.25">
      <c r="A18" t="s">
        <v>233</v>
      </c>
      <c r="B18" t="s">
        <v>12</v>
      </c>
      <c r="C18" t="s">
        <v>176</v>
      </c>
      <c r="D18" t="s">
        <v>177</v>
      </c>
      <c r="E18" t="s">
        <v>234</v>
      </c>
      <c r="G18">
        <v>1</v>
      </c>
      <c r="H18">
        <v>16</v>
      </c>
    </row>
    <row r="19" spans="1:8" x14ac:dyDescent="0.25">
      <c r="A19" t="s">
        <v>235</v>
      </c>
      <c r="B19" t="s">
        <v>12</v>
      </c>
      <c r="C19" t="s">
        <v>176</v>
      </c>
      <c r="D19" t="s">
        <v>182</v>
      </c>
      <c r="E19" t="s">
        <v>237</v>
      </c>
      <c r="G19">
        <v>1</v>
      </c>
      <c r="H19">
        <v>17</v>
      </c>
    </row>
    <row r="20" spans="1:8" x14ac:dyDescent="0.25">
      <c r="A20" t="s">
        <v>238</v>
      </c>
      <c r="B20" t="s">
        <v>19</v>
      </c>
      <c r="C20" t="s">
        <v>176</v>
      </c>
      <c r="D20" t="s">
        <v>177</v>
      </c>
      <c r="E20" t="s">
        <v>241</v>
      </c>
      <c r="G20">
        <v>1</v>
      </c>
      <c r="H20">
        <v>18</v>
      </c>
    </row>
    <row r="21" spans="1:8" x14ac:dyDescent="0.25">
      <c r="A21" t="s">
        <v>242</v>
      </c>
      <c r="B21" t="s">
        <v>19</v>
      </c>
      <c r="C21" t="s">
        <v>176</v>
      </c>
      <c r="D21" t="s">
        <v>228</v>
      </c>
      <c r="E21" t="s">
        <v>244</v>
      </c>
      <c r="F21" t="s">
        <v>179</v>
      </c>
      <c r="G21">
        <v>9</v>
      </c>
      <c r="H21">
        <v>19</v>
      </c>
    </row>
    <row r="22" spans="1:8" x14ac:dyDescent="0.25">
      <c r="A22" t="s">
        <v>245</v>
      </c>
      <c r="B22" t="s">
        <v>12</v>
      </c>
      <c r="C22" t="s">
        <v>176</v>
      </c>
      <c r="D22" t="s">
        <v>228</v>
      </c>
      <c r="E22" t="s">
        <v>248</v>
      </c>
      <c r="F22" t="s">
        <v>179</v>
      </c>
      <c r="G22">
        <v>8</v>
      </c>
      <c r="H22">
        <v>20</v>
      </c>
    </row>
    <row r="23" spans="1:8" x14ac:dyDescent="0.25">
      <c r="A23" t="s">
        <v>249</v>
      </c>
      <c r="B23" t="s">
        <v>12</v>
      </c>
      <c r="C23" t="s">
        <v>176</v>
      </c>
      <c r="D23" t="s">
        <v>228</v>
      </c>
      <c r="E23" t="s">
        <v>252</v>
      </c>
      <c r="F23" t="s">
        <v>179</v>
      </c>
      <c r="G23">
        <v>1</v>
      </c>
      <c r="H23">
        <v>21</v>
      </c>
    </row>
    <row r="24" spans="1:8" x14ac:dyDescent="0.25">
      <c r="A24" t="s">
        <v>253</v>
      </c>
      <c r="B24" t="s">
        <v>12</v>
      </c>
      <c r="C24" t="s">
        <v>176</v>
      </c>
      <c r="D24" t="s">
        <v>228</v>
      </c>
      <c r="E24" t="s">
        <v>255</v>
      </c>
      <c r="G24">
        <v>1</v>
      </c>
      <c r="H24">
        <v>22</v>
      </c>
    </row>
    <row r="25" spans="1:8" x14ac:dyDescent="0.25">
      <c r="A25" t="s">
        <v>256</v>
      </c>
      <c r="B25" t="s">
        <v>12</v>
      </c>
      <c r="C25" t="s">
        <v>176</v>
      </c>
      <c r="D25" t="s">
        <v>228</v>
      </c>
      <c r="E25" t="s">
        <v>259</v>
      </c>
      <c r="F25" t="s">
        <v>179</v>
      </c>
      <c r="G25">
        <v>7</v>
      </c>
      <c r="H25">
        <v>23</v>
      </c>
    </row>
    <row r="26" spans="1:8" x14ac:dyDescent="0.25">
      <c r="A26" t="s">
        <v>260</v>
      </c>
      <c r="B26" t="s">
        <v>12</v>
      </c>
      <c r="C26" t="s">
        <v>176</v>
      </c>
      <c r="D26" t="s">
        <v>177</v>
      </c>
      <c r="E26" t="s">
        <v>262</v>
      </c>
      <c r="G26">
        <v>1</v>
      </c>
      <c r="H26">
        <v>24</v>
      </c>
    </row>
    <row r="27" spans="1:8" x14ac:dyDescent="0.25">
      <c r="A27" t="s">
        <v>263</v>
      </c>
      <c r="B27" t="s">
        <v>12</v>
      </c>
      <c r="C27" t="s">
        <v>176</v>
      </c>
      <c r="D27" t="s">
        <v>264</v>
      </c>
      <c r="E27" t="s">
        <v>265</v>
      </c>
      <c r="F27" t="s">
        <v>179</v>
      </c>
      <c r="G27">
        <v>6</v>
      </c>
      <c r="H27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2988A-8A0E-4AFB-933E-14F410EC4E18}">
  <dimension ref="A1:P24"/>
  <sheetViews>
    <sheetView workbookViewId="0">
      <selection activeCell="O19" sqref="O19"/>
    </sheetView>
  </sheetViews>
  <sheetFormatPr defaultRowHeight="15" x14ac:dyDescent="0.25"/>
  <cols>
    <col min="4" max="4" width="11.85546875" bestFit="1" customWidth="1"/>
    <col min="7" max="8" width="9.42578125" bestFit="1" customWidth="1"/>
    <col min="10" max="10" width="2.140625" customWidth="1"/>
    <col min="11" max="12" width="9.42578125" bestFit="1" customWidth="1"/>
    <col min="14" max="14" width="2.85546875" customWidth="1"/>
  </cols>
  <sheetData>
    <row r="1" spans="1:16" ht="18.75" x14ac:dyDescent="0.3">
      <c r="A1" s="4" t="s">
        <v>0</v>
      </c>
      <c r="G1" s="6"/>
      <c r="H1" s="6"/>
      <c r="I1" s="7"/>
      <c r="K1" s="6"/>
      <c r="L1" s="6"/>
      <c r="M1" s="7"/>
      <c r="O1" s="7"/>
    </row>
    <row r="2" spans="1:16" ht="18.75" x14ac:dyDescent="0.3">
      <c r="A2" s="4" t="s">
        <v>152</v>
      </c>
      <c r="G2" s="6"/>
      <c r="H2" s="6"/>
      <c r="I2" s="7"/>
      <c r="K2" s="6"/>
      <c r="L2" s="6"/>
      <c r="M2" s="7"/>
      <c r="O2" s="7"/>
    </row>
    <row r="3" spans="1:16" x14ac:dyDescent="0.25">
      <c r="G3" s="6"/>
      <c r="H3" s="6"/>
      <c r="I3" s="7"/>
      <c r="K3" s="6"/>
      <c r="L3" s="6"/>
      <c r="M3" s="7"/>
      <c r="O3" s="7"/>
    </row>
    <row r="4" spans="1:16" x14ac:dyDescent="0.25">
      <c r="A4" s="2" t="s">
        <v>5</v>
      </c>
      <c r="B4" s="2" t="s">
        <v>153</v>
      </c>
      <c r="C4" s="2" t="s">
        <v>6</v>
      </c>
      <c r="D4" s="2" t="s">
        <v>7</v>
      </c>
      <c r="E4" s="2" t="s">
        <v>8</v>
      </c>
      <c r="F4" s="2" t="s">
        <v>154</v>
      </c>
      <c r="G4" s="8" t="s">
        <v>155</v>
      </c>
      <c r="H4" s="8" t="s">
        <v>156</v>
      </c>
      <c r="I4" s="9" t="s">
        <v>157</v>
      </c>
      <c r="J4" s="2"/>
      <c r="K4" s="8" t="s">
        <v>158</v>
      </c>
      <c r="L4" s="8" t="s">
        <v>159</v>
      </c>
      <c r="M4" s="9" t="s">
        <v>160</v>
      </c>
      <c r="N4" s="2"/>
      <c r="O4" s="9" t="s">
        <v>161</v>
      </c>
      <c r="P4" s="2" t="s">
        <v>162</v>
      </c>
    </row>
    <row r="5" spans="1:16" x14ac:dyDescent="0.25">
      <c r="A5">
        <v>1</v>
      </c>
      <c r="B5">
        <v>6</v>
      </c>
      <c r="C5" t="s">
        <v>13</v>
      </c>
      <c r="D5" t="s">
        <v>14</v>
      </c>
      <c r="E5" t="s">
        <v>12</v>
      </c>
      <c r="F5" t="s">
        <v>2</v>
      </c>
      <c r="G5" s="6">
        <v>44425.771889467593</v>
      </c>
      <c r="H5" s="6">
        <v>44425.774494328703</v>
      </c>
      <c r="I5" s="7">
        <f>H5-G5</f>
        <v>2.6048611107398756E-3</v>
      </c>
      <c r="K5" s="6"/>
      <c r="L5" s="6"/>
      <c r="M5" s="7" t="s">
        <v>163</v>
      </c>
      <c r="O5" s="7">
        <v>2.6048611107398756E-3</v>
      </c>
      <c r="P5">
        <v>10</v>
      </c>
    </row>
    <row r="6" spans="1:16" x14ac:dyDescent="0.25">
      <c r="A6">
        <v>2</v>
      </c>
      <c r="B6">
        <v>55</v>
      </c>
      <c r="C6" t="s">
        <v>17</v>
      </c>
      <c r="D6" t="s">
        <v>18</v>
      </c>
      <c r="E6" t="s">
        <v>19</v>
      </c>
      <c r="F6" t="s">
        <v>2</v>
      </c>
      <c r="G6" s="6">
        <v>44425.782495601852</v>
      </c>
      <c r="H6" s="6">
        <v>44425.785309953702</v>
      </c>
      <c r="I6" s="7">
        <v>2.8143518502474762E-3</v>
      </c>
      <c r="K6" s="6">
        <v>44425.793305671294</v>
      </c>
      <c r="L6" s="6">
        <v>44425.796150810187</v>
      </c>
      <c r="M6" s="7">
        <v>2.8451388934627175E-3</v>
      </c>
      <c r="O6" s="7">
        <v>2.8143518502474762E-3</v>
      </c>
      <c r="P6">
        <v>9</v>
      </c>
    </row>
    <row r="7" spans="1:16" x14ac:dyDescent="0.25">
      <c r="A7">
        <v>3</v>
      </c>
      <c r="B7">
        <v>8</v>
      </c>
      <c r="C7" t="s">
        <v>10</v>
      </c>
      <c r="D7" t="s">
        <v>11</v>
      </c>
      <c r="E7" t="s">
        <v>12</v>
      </c>
      <c r="F7" t="s">
        <v>2</v>
      </c>
      <c r="G7" s="6">
        <v>44425.769370486109</v>
      </c>
      <c r="H7" s="6">
        <v>44425.772328587962</v>
      </c>
      <c r="I7" s="7">
        <v>2.9581018534372561E-3</v>
      </c>
      <c r="K7" s="6">
        <v>44425.780982523145</v>
      </c>
      <c r="L7" s="6">
        <v>44425.784009490744</v>
      </c>
      <c r="M7" s="7">
        <v>3.0269675989984535E-3</v>
      </c>
      <c r="O7" s="7">
        <v>2.9581018534372561E-3</v>
      </c>
      <c r="P7">
        <v>8</v>
      </c>
    </row>
    <row r="8" spans="1:16" x14ac:dyDescent="0.25">
      <c r="A8">
        <v>4</v>
      </c>
      <c r="B8">
        <v>70</v>
      </c>
      <c r="C8" t="s">
        <v>148</v>
      </c>
      <c r="D8" t="s">
        <v>149</v>
      </c>
      <c r="E8" t="s">
        <v>12</v>
      </c>
      <c r="F8" t="s">
        <v>2</v>
      </c>
      <c r="G8" s="6">
        <v>44425.767283217596</v>
      </c>
      <c r="H8" s="6">
        <v>44425.77057951389</v>
      </c>
      <c r="I8" s="7">
        <v>3.2962962941383012E-3</v>
      </c>
      <c r="K8" s="6"/>
      <c r="L8" s="6"/>
      <c r="M8" s="7" t="s">
        <v>163</v>
      </c>
      <c r="O8" s="7">
        <v>3.2962962941383012E-3</v>
      </c>
      <c r="P8">
        <v>7</v>
      </c>
    </row>
    <row r="9" spans="1:16" x14ac:dyDescent="0.25">
      <c r="A9">
        <v>5</v>
      </c>
      <c r="B9">
        <v>71</v>
      </c>
      <c r="C9" t="s">
        <v>150</v>
      </c>
      <c r="D9" t="s">
        <v>39</v>
      </c>
      <c r="E9" t="s">
        <v>19</v>
      </c>
      <c r="F9" t="s">
        <v>2</v>
      </c>
      <c r="G9" s="6">
        <v>44425.794026620373</v>
      </c>
      <c r="H9" s="6">
        <v>44425.798971296295</v>
      </c>
      <c r="I9" s="7">
        <v>4.9446759221609682E-3</v>
      </c>
      <c r="K9" s="6"/>
      <c r="L9" s="6"/>
      <c r="M9" s="7" t="s">
        <v>163</v>
      </c>
      <c r="O9" s="7">
        <v>4.9446759221609682E-3</v>
      </c>
      <c r="P9">
        <v>6</v>
      </c>
    </row>
    <row r="10" spans="1:16" x14ac:dyDescent="0.25">
      <c r="G10" s="6"/>
      <c r="H10" s="6"/>
      <c r="I10" s="7"/>
      <c r="K10" s="6"/>
      <c r="L10" s="6"/>
      <c r="M10" s="7"/>
      <c r="O10" s="7"/>
    </row>
    <row r="11" spans="1:16" x14ac:dyDescent="0.25">
      <c r="G11" s="6"/>
      <c r="H11" s="6"/>
      <c r="I11" s="7"/>
      <c r="K11" s="6"/>
      <c r="L11" s="6"/>
      <c r="M11" s="7"/>
      <c r="O11" s="7"/>
    </row>
    <row r="12" spans="1:16" x14ac:dyDescent="0.25">
      <c r="A12" s="2"/>
      <c r="B12" s="2" t="s">
        <v>153</v>
      </c>
      <c r="C12" s="2" t="s">
        <v>6</v>
      </c>
      <c r="D12" s="2" t="s">
        <v>7</v>
      </c>
      <c r="E12" s="2" t="s">
        <v>8</v>
      </c>
      <c r="F12" s="2" t="s">
        <v>154</v>
      </c>
      <c r="G12" s="8" t="s">
        <v>155</v>
      </c>
      <c r="H12" s="8" t="s">
        <v>156</v>
      </c>
      <c r="I12" s="9" t="s">
        <v>157</v>
      </c>
      <c r="J12" s="2"/>
      <c r="K12" s="8" t="s">
        <v>158</v>
      </c>
      <c r="L12" s="8" t="s">
        <v>159</v>
      </c>
      <c r="M12" s="9" t="s">
        <v>160</v>
      </c>
      <c r="N12" s="2"/>
      <c r="O12" s="9" t="s">
        <v>161</v>
      </c>
      <c r="P12" s="2" t="s">
        <v>162</v>
      </c>
    </row>
    <row r="13" spans="1:16" x14ac:dyDescent="0.25">
      <c r="A13">
        <v>1</v>
      </c>
      <c r="B13">
        <v>54</v>
      </c>
      <c r="C13" t="s">
        <v>32</v>
      </c>
      <c r="D13" t="s">
        <v>33</v>
      </c>
      <c r="E13" t="s">
        <v>19</v>
      </c>
      <c r="F13" t="s">
        <v>29</v>
      </c>
      <c r="G13" s="6">
        <v>44425.777139467595</v>
      </c>
      <c r="H13" s="6">
        <v>44425.7789849537</v>
      </c>
      <c r="I13" s="7">
        <v>1.8454861055943184E-3</v>
      </c>
      <c r="K13" s="6">
        <v>44425.783867592596</v>
      </c>
      <c r="L13" s="6">
        <v>44425.785749537034</v>
      </c>
      <c r="M13" s="7">
        <v>1.8819444376276806E-3</v>
      </c>
      <c r="O13" s="7">
        <v>1.8454861055943184E-3</v>
      </c>
      <c r="P13">
        <v>10</v>
      </c>
    </row>
    <row r="14" spans="1:16" x14ac:dyDescent="0.25">
      <c r="A14">
        <v>2</v>
      </c>
      <c r="B14">
        <v>38</v>
      </c>
      <c r="C14" t="s">
        <v>38</v>
      </c>
      <c r="D14" t="s">
        <v>39</v>
      </c>
      <c r="E14" t="s">
        <v>19</v>
      </c>
      <c r="F14" t="s">
        <v>29</v>
      </c>
      <c r="G14" s="6">
        <v>44425.789679745372</v>
      </c>
      <c r="H14" s="6">
        <v>44425.791550925926</v>
      </c>
      <c r="I14" s="7">
        <v>1.8711805532802828E-3</v>
      </c>
      <c r="K14" s="6">
        <v>44425.799421527779</v>
      </c>
      <c r="L14" s="6">
        <v>44425.801412384259</v>
      </c>
      <c r="M14" s="7">
        <v>1.9908564790966921E-3</v>
      </c>
      <c r="O14" s="7">
        <v>1.8711805532802828E-3</v>
      </c>
      <c r="P14">
        <v>9</v>
      </c>
    </row>
    <row r="15" spans="1:16" x14ac:dyDescent="0.25">
      <c r="A15">
        <v>3</v>
      </c>
      <c r="B15">
        <v>45</v>
      </c>
      <c r="C15" t="s">
        <v>30</v>
      </c>
      <c r="D15" t="s">
        <v>31</v>
      </c>
      <c r="E15" t="s">
        <v>12</v>
      </c>
      <c r="F15" t="s">
        <v>29</v>
      </c>
      <c r="G15" s="6">
        <v>44425.762769212961</v>
      </c>
      <c r="H15" s="6">
        <v>44425.764742476851</v>
      </c>
      <c r="I15" s="7">
        <v>1.9732638902496547E-3</v>
      </c>
      <c r="K15" s="6">
        <v>44425.79271400463</v>
      </c>
      <c r="L15" s="6">
        <v>44425.794922453701</v>
      </c>
      <c r="M15" s="7">
        <v>2.2084490701672621E-3</v>
      </c>
      <c r="O15" s="7">
        <v>1.9732638902496547E-3</v>
      </c>
      <c r="P15">
        <v>8</v>
      </c>
    </row>
    <row r="16" spans="1:16" x14ac:dyDescent="0.25">
      <c r="A16">
        <v>4</v>
      </c>
      <c r="B16">
        <v>11</v>
      </c>
      <c r="C16" t="s">
        <v>36</v>
      </c>
      <c r="D16" t="s">
        <v>37</v>
      </c>
      <c r="E16" t="s">
        <v>19</v>
      </c>
      <c r="F16" t="s">
        <v>29</v>
      </c>
      <c r="G16" s="6">
        <v>44425.77976041667</v>
      </c>
      <c r="H16" s="6">
        <v>44425.781777546297</v>
      </c>
      <c r="I16" s="7">
        <v>2.0171296273474582E-3</v>
      </c>
      <c r="K16" s="6">
        <v>44425.792488541665</v>
      </c>
      <c r="L16" s="6">
        <v>44425.794544791665</v>
      </c>
      <c r="M16" s="7">
        <v>2.0562499994412065E-3</v>
      </c>
      <c r="O16" s="7">
        <v>2.0171296273474582E-3</v>
      </c>
      <c r="P16">
        <v>7</v>
      </c>
    </row>
    <row r="17" spans="1:16" x14ac:dyDescent="0.25">
      <c r="A17">
        <v>5</v>
      </c>
      <c r="B17">
        <v>58</v>
      </c>
      <c r="C17" t="s">
        <v>52</v>
      </c>
      <c r="D17" t="s">
        <v>53</v>
      </c>
      <c r="E17" t="s">
        <v>19</v>
      </c>
      <c r="F17" t="s">
        <v>29</v>
      </c>
      <c r="G17" s="6">
        <v>44425.779929976852</v>
      </c>
      <c r="H17" s="6">
        <v>44425.781984490743</v>
      </c>
      <c r="I17" s="7">
        <v>2.0545138904708438E-3</v>
      </c>
      <c r="K17" s="6">
        <v>44425.793023032405</v>
      </c>
      <c r="L17" s="6">
        <v>44425.795199074077</v>
      </c>
      <c r="M17" s="7">
        <v>2.1760416711913422E-3</v>
      </c>
      <c r="O17" s="7">
        <v>2.0545138904708438E-3</v>
      </c>
      <c r="P17">
        <v>6</v>
      </c>
    </row>
    <row r="18" spans="1:16" x14ac:dyDescent="0.25">
      <c r="A18">
        <v>6</v>
      </c>
      <c r="B18">
        <v>23</v>
      </c>
      <c r="C18" t="s">
        <v>42</v>
      </c>
      <c r="D18" t="s">
        <v>43</v>
      </c>
      <c r="E18" t="s">
        <v>12</v>
      </c>
      <c r="F18" t="s">
        <v>29</v>
      </c>
      <c r="G18" s="6">
        <v>44425.762355439816</v>
      </c>
      <c r="H18" s="6">
        <v>44425.764493634262</v>
      </c>
      <c r="I18" s="7">
        <v>2.1381944461609237E-3</v>
      </c>
      <c r="K18" s="6">
        <v>44425.780635185183</v>
      </c>
      <c r="L18" s="6">
        <v>44425.782763773146</v>
      </c>
      <c r="M18" s="7">
        <v>2.1285879629431292E-3</v>
      </c>
      <c r="O18" s="7">
        <v>2.1285879629431292E-3</v>
      </c>
      <c r="P18">
        <v>5</v>
      </c>
    </row>
    <row r="19" spans="1:16" x14ac:dyDescent="0.25">
      <c r="A19">
        <v>7</v>
      </c>
      <c r="B19">
        <v>28</v>
      </c>
      <c r="C19" t="s">
        <v>48</v>
      </c>
      <c r="D19" t="s">
        <v>49</v>
      </c>
      <c r="E19" t="s">
        <v>12</v>
      </c>
      <c r="F19" t="s">
        <v>29</v>
      </c>
      <c r="G19" s="6">
        <v>44425.782066435182</v>
      </c>
      <c r="H19" s="6">
        <v>44425.784218749999</v>
      </c>
      <c r="I19" s="7">
        <v>2.1523148170672357E-3</v>
      </c>
      <c r="K19" s="6"/>
      <c r="L19" s="6"/>
      <c r="M19" s="7" t="s">
        <v>163</v>
      </c>
      <c r="O19" s="7">
        <v>2.1523148170672357E-3</v>
      </c>
      <c r="P19">
        <v>4</v>
      </c>
    </row>
    <row r="20" spans="1:16" x14ac:dyDescent="0.25">
      <c r="A20">
        <v>8</v>
      </c>
      <c r="B20">
        <v>12</v>
      </c>
      <c r="C20" t="s">
        <v>54</v>
      </c>
      <c r="D20" t="s">
        <v>55</v>
      </c>
      <c r="E20" t="s">
        <v>12</v>
      </c>
      <c r="F20" t="s">
        <v>29</v>
      </c>
      <c r="G20" s="6">
        <v>44425.776677546295</v>
      </c>
      <c r="H20" s="6">
        <v>44425.779106134258</v>
      </c>
      <c r="I20" s="7">
        <v>2.4285879626404494E-3</v>
      </c>
      <c r="K20" s="6">
        <v>44425.785508217596</v>
      </c>
      <c r="L20" s="6">
        <v>44425.787955324071</v>
      </c>
      <c r="M20" s="7">
        <v>2.4471064753015526E-3</v>
      </c>
      <c r="O20" s="7">
        <v>2.4285879626404494E-3</v>
      </c>
      <c r="P20">
        <v>3</v>
      </c>
    </row>
    <row r="21" spans="1:16" x14ac:dyDescent="0.25">
      <c r="A21">
        <v>9</v>
      </c>
      <c r="B21">
        <v>69</v>
      </c>
      <c r="C21" t="s">
        <v>75</v>
      </c>
      <c r="D21" t="s">
        <v>151</v>
      </c>
      <c r="E21" t="s">
        <v>12</v>
      </c>
      <c r="F21" t="s">
        <v>29</v>
      </c>
      <c r="G21" s="6">
        <v>44425.773613194448</v>
      </c>
      <c r="H21" s="6">
        <v>44425.776145254633</v>
      </c>
      <c r="I21" s="7">
        <v>2.5320601853309199E-3</v>
      </c>
      <c r="K21" s="6">
        <v>44425.782219328707</v>
      </c>
      <c r="L21" s="6">
        <v>44425.784840509259</v>
      </c>
      <c r="M21" s="7">
        <v>2.6211805525235832E-3</v>
      </c>
      <c r="O21" s="7">
        <v>2.5320601853309199E-3</v>
      </c>
      <c r="P21">
        <v>2</v>
      </c>
    </row>
    <row r="22" spans="1:16" x14ac:dyDescent="0.25">
      <c r="A22">
        <v>10</v>
      </c>
      <c r="B22">
        <v>62</v>
      </c>
      <c r="C22" t="s">
        <v>91</v>
      </c>
      <c r="D22" t="s">
        <v>92</v>
      </c>
      <c r="E22" t="s">
        <v>19</v>
      </c>
      <c r="F22" t="s">
        <v>29</v>
      </c>
      <c r="G22" s="6">
        <v>44425.76256678241</v>
      </c>
      <c r="H22" s="6">
        <v>44425.765251041666</v>
      </c>
      <c r="I22" s="7">
        <v>2.6842592560569756E-3</v>
      </c>
      <c r="K22" s="6">
        <v>44425.78115451389</v>
      </c>
      <c r="L22" s="6">
        <v>44425.783774768519</v>
      </c>
      <c r="M22" s="7">
        <v>2.6202546287095174E-3</v>
      </c>
      <c r="O22" s="7">
        <v>2.6202546287095174E-3</v>
      </c>
      <c r="P22">
        <v>1</v>
      </c>
    </row>
    <row r="23" spans="1:16" x14ac:dyDescent="0.25">
      <c r="A23">
        <v>11</v>
      </c>
      <c r="B23">
        <v>66</v>
      </c>
      <c r="C23" t="s">
        <v>61</v>
      </c>
      <c r="D23" t="s">
        <v>62</v>
      </c>
      <c r="E23" t="s">
        <v>12</v>
      </c>
      <c r="F23" t="s">
        <v>29</v>
      </c>
      <c r="G23" s="6">
        <v>44425.765645717591</v>
      </c>
      <c r="H23" s="6">
        <v>44425.768503356485</v>
      </c>
      <c r="I23" s="7">
        <v>2.8576388940564357E-3</v>
      </c>
      <c r="K23" s="6">
        <v>44425.774494328703</v>
      </c>
      <c r="L23" s="6">
        <v>44425.777464236111</v>
      </c>
      <c r="M23" s="7">
        <v>2.9699074075324461E-3</v>
      </c>
      <c r="O23" s="7">
        <v>2.8576388940564357E-3</v>
      </c>
      <c r="P23">
        <v>1</v>
      </c>
    </row>
    <row r="24" spans="1:16" x14ac:dyDescent="0.25">
      <c r="A24">
        <v>12</v>
      </c>
      <c r="B24">
        <v>10</v>
      </c>
      <c r="C24" t="s">
        <v>137</v>
      </c>
      <c r="D24" t="s">
        <v>138</v>
      </c>
      <c r="E24" t="s">
        <v>12</v>
      </c>
      <c r="F24" t="s">
        <v>29</v>
      </c>
      <c r="G24" s="6">
        <v>44425.768848495369</v>
      </c>
      <c r="H24" s="6">
        <v>44425.771804166667</v>
      </c>
      <c r="I24" s="7">
        <v>2.9556712979683653E-3</v>
      </c>
      <c r="K24" s="6"/>
      <c r="L24" s="6"/>
      <c r="M24" s="7" t="s">
        <v>163</v>
      </c>
      <c r="O24" s="7">
        <v>2.9556712979683653E-3</v>
      </c>
      <c r="P2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4245-8D5B-4EBE-8965-4960822CA1A7}">
  <dimension ref="A2:H25"/>
  <sheetViews>
    <sheetView tabSelected="1" workbookViewId="0">
      <selection activeCell="J8" sqref="J8"/>
    </sheetView>
  </sheetViews>
  <sheetFormatPr defaultRowHeight="15" x14ac:dyDescent="0.25"/>
  <cols>
    <col min="1" max="1" width="26.85546875" bestFit="1" customWidth="1"/>
    <col min="4" max="4" width="11" customWidth="1"/>
  </cols>
  <sheetData>
    <row r="2" spans="1:8" x14ac:dyDescent="0.25">
      <c r="A2" t="s">
        <v>170</v>
      </c>
      <c r="B2" t="s">
        <v>8</v>
      </c>
      <c r="C2" t="s">
        <v>171</v>
      </c>
      <c r="D2" t="s">
        <v>172</v>
      </c>
      <c r="E2" t="s">
        <v>173</v>
      </c>
      <c r="G2" t="s">
        <v>162</v>
      </c>
      <c r="H2" t="s">
        <v>174</v>
      </c>
    </row>
    <row r="3" spans="1:8" x14ac:dyDescent="0.25">
      <c r="A3" t="s">
        <v>260</v>
      </c>
      <c r="B3" t="s">
        <v>12</v>
      </c>
      <c r="C3" t="s">
        <v>176</v>
      </c>
      <c r="D3" t="s">
        <v>177</v>
      </c>
      <c r="E3" t="s">
        <v>351</v>
      </c>
      <c r="F3" t="s">
        <v>352</v>
      </c>
      <c r="G3">
        <v>1</v>
      </c>
      <c r="H3">
        <v>1</v>
      </c>
    </row>
    <row r="4" spans="1:8" x14ac:dyDescent="0.25">
      <c r="A4" t="s">
        <v>194</v>
      </c>
      <c r="B4" t="s">
        <v>19</v>
      </c>
      <c r="C4" t="s">
        <v>176</v>
      </c>
      <c r="D4" t="s">
        <v>177</v>
      </c>
      <c r="E4" t="s">
        <v>353</v>
      </c>
      <c r="F4" t="s">
        <v>179</v>
      </c>
      <c r="G4">
        <v>10</v>
      </c>
      <c r="H4">
        <v>2</v>
      </c>
    </row>
    <row r="5" spans="1:8" x14ac:dyDescent="0.25">
      <c r="A5" t="s">
        <v>186</v>
      </c>
      <c r="B5" t="s">
        <v>12</v>
      </c>
      <c r="C5" t="s">
        <v>176</v>
      </c>
      <c r="D5" t="s">
        <v>177</v>
      </c>
      <c r="E5" t="s">
        <v>354</v>
      </c>
      <c r="G5">
        <v>9</v>
      </c>
      <c r="H5">
        <v>3</v>
      </c>
    </row>
    <row r="6" spans="1:8" x14ac:dyDescent="0.25">
      <c r="A6" t="s">
        <v>345</v>
      </c>
      <c r="B6" t="s">
        <v>19</v>
      </c>
      <c r="C6" t="s">
        <v>176</v>
      </c>
      <c r="D6" t="s">
        <v>177</v>
      </c>
      <c r="E6" t="s">
        <v>355</v>
      </c>
      <c r="G6">
        <v>8</v>
      </c>
      <c r="H6">
        <v>4</v>
      </c>
    </row>
    <row r="7" spans="1:8" x14ac:dyDescent="0.25">
      <c r="A7" t="s">
        <v>181</v>
      </c>
      <c r="B7" t="s">
        <v>19</v>
      </c>
      <c r="C7" t="s">
        <v>176</v>
      </c>
      <c r="D7" t="s">
        <v>177</v>
      </c>
      <c r="E7" t="s">
        <v>356</v>
      </c>
      <c r="G7">
        <v>7</v>
      </c>
      <c r="H7">
        <v>5</v>
      </c>
    </row>
    <row r="8" spans="1:8" x14ac:dyDescent="0.25">
      <c r="A8" t="s">
        <v>197</v>
      </c>
      <c r="B8" t="s">
        <v>12</v>
      </c>
      <c r="C8" t="s">
        <v>176</v>
      </c>
      <c r="D8" t="s">
        <v>177</v>
      </c>
      <c r="E8" t="s">
        <v>357</v>
      </c>
      <c r="G8">
        <v>6</v>
      </c>
      <c r="H8">
        <v>6</v>
      </c>
    </row>
    <row r="9" spans="1:8" x14ac:dyDescent="0.25">
      <c r="A9" t="s">
        <v>271</v>
      </c>
      <c r="B9" t="s">
        <v>12</v>
      </c>
      <c r="C9" t="s">
        <v>176</v>
      </c>
      <c r="D9" t="s">
        <v>177</v>
      </c>
      <c r="E9" t="s">
        <v>358</v>
      </c>
      <c r="G9">
        <v>5</v>
      </c>
      <c r="H9">
        <v>7</v>
      </c>
    </row>
    <row r="10" spans="1:8" x14ac:dyDescent="0.25">
      <c r="A10" t="s">
        <v>346</v>
      </c>
      <c r="B10" t="s">
        <v>12</v>
      </c>
      <c r="C10" t="s">
        <v>176</v>
      </c>
      <c r="D10" t="s">
        <v>210</v>
      </c>
      <c r="E10" t="s">
        <v>359</v>
      </c>
      <c r="F10" t="s">
        <v>179</v>
      </c>
      <c r="G10">
        <v>4</v>
      </c>
      <c r="H10">
        <v>8</v>
      </c>
    </row>
    <row r="11" spans="1:8" x14ac:dyDescent="0.25">
      <c r="A11" t="s">
        <v>329</v>
      </c>
      <c r="B11" t="s">
        <v>19</v>
      </c>
      <c r="C11" t="s">
        <v>176</v>
      </c>
      <c r="D11" t="s">
        <v>228</v>
      </c>
      <c r="E11" t="s">
        <v>360</v>
      </c>
      <c r="G11">
        <v>3</v>
      </c>
      <c r="H11">
        <v>9</v>
      </c>
    </row>
    <row r="12" spans="1:8" x14ac:dyDescent="0.25">
      <c r="A12" t="s">
        <v>205</v>
      </c>
      <c r="B12" t="s">
        <v>12</v>
      </c>
      <c r="C12" t="s">
        <v>176</v>
      </c>
      <c r="D12" t="s">
        <v>177</v>
      </c>
      <c r="E12" t="s">
        <v>361</v>
      </c>
      <c r="G12">
        <v>2</v>
      </c>
      <c r="H12">
        <v>10</v>
      </c>
    </row>
    <row r="13" spans="1:8" x14ac:dyDescent="0.25">
      <c r="A13" t="s">
        <v>347</v>
      </c>
      <c r="B13" t="s">
        <v>12</v>
      </c>
      <c r="D13" t="s">
        <v>228</v>
      </c>
      <c r="E13" t="s">
        <v>362</v>
      </c>
      <c r="G13">
        <v>1</v>
      </c>
      <c r="H13">
        <v>11</v>
      </c>
    </row>
    <row r="14" spans="1:8" x14ac:dyDescent="0.25">
      <c r="A14" t="s">
        <v>212</v>
      </c>
      <c r="B14" t="s">
        <v>12</v>
      </c>
      <c r="C14" t="s">
        <v>215</v>
      </c>
      <c r="D14" t="s">
        <v>177</v>
      </c>
      <c r="E14" t="s">
        <v>337</v>
      </c>
      <c r="G14">
        <v>1</v>
      </c>
      <c r="H14">
        <v>12</v>
      </c>
    </row>
    <row r="15" spans="1:8" x14ac:dyDescent="0.25">
      <c r="A15" t="s">
        <v>218</v>
      </c>
      <c r="B15" t="s">
        <v>12</v>
      </c>
      <c r="C15" t="s">
        <v>221</v>
      </c>
      <c r="D15" t="s">
        <v>177</v>
      </c>
      <c r="E15" t="s">
        <v>363</v>
      </c>
      <c r="G15">
        <v>1</v>
      </c>
      <c r="H15">
        <v>13</v>
      </c>
    </row>
    <row r="16" spans="1:8" x14ac:dyDescent="0.25">
      <c r="A16" t="s">
        <v>290</v>
      </c>
      <c r="B16" t="s">
        <v>12</v>
      </c>
      <c r="C16" t="s">
        <v>176</v>
      </c>
      <c r="D16" t="s">
        <v>177</v>
      </c>
      <c r="E16" t="s">
        <v>364</v>
      </c>
      <c r="F16" t="s">
        <v>179</v>
      </c>
      <c r="G16">
        <v>1</v>
      </c>
      <c r="H16">
        <v>14</v>
      </c>
    </row>
    <row r="17" spans="1:8" x14ac:dyDescent="0.25">
      <c r="A17" t="s">
        <v>289</v>
      </c>
      <c r="B17" t="s">
        <v>12</v>
      </c>
      <c r="C17" t="s">
        <v>176</v>
      </c>
      <c r="D17" t="s">
        <v>228</v>
      </c>
      <c r="E17" t="s">
        <v>365</v>
      </c>
      <c r="F17" t="s">
        <v>179</v>
      </c>
      <c r="G17">
        <v>1</v>
      </c>
      <c r="H17">
        <v>15</v>
      </c>
    </row>
    <row r="18" spans="1:8" x14ac:dyDescent="0.25">
      <c r="A18" t="s">
        <v>348</v>
      </c>
      <c r="B18" t="s">
        <v>12</v>
      </c>
      <c r="C18" t="s">
        <v>176</v>
      </c>
      <c r="D18" t="s">
        <v>210</v>
      </c>
      <c r="E18" t="s">
        <v>366</v>
      </c>
      <c r="G18">
        <v>1</v>
      </c>
      <c r="H18">
        <v>16</v>
      </c>
    </row>
    <row r="19" spans="1:8" x14ac:dyDescent="0.25">
      <c r="A19" t="s">
        <v>280</v>
      </c>
      <c r="B19" t="s">
        <v>19</v>
      </c>
      <c r="C19" t="s">
        <v>176</v>
      </c>
      <c r="D19" t="s">
        <v>228</v>
      </c>
      <c r="E19" t="s">
        <v>367</v>
      </c>
      <c r="G19">
        <v>10</v>
      </c>
      <c r="H19">
        <v>17</v>
      </c>
    </row>
    <row r="20" spans="1:8" x14ac:dyDescent="0.25">
      <c r="A20" t="s">
        <v>245</v>
      </c>
      <c r="B20" t="s">
        <v>12</v>
      </c>
      <c r="C20" t="s">
        <v>176</v>
      </c>
      <c r="D20" t="s">
        <v>228</v>
      </c>
      <c r="E20" t="s">
        <v>368</v>
      </c>
      <c r="G20">
        <v>9</v>
      </c>
      <c r="H20">
        <v>18</v>
      </c>
    </row>
    <row r="21" spans="1:8" x14ac:dyDescent="0.25">
      <c r="A21" t="s">
        <v>249</v>
      </c>
      <c r="B21" t="s">
        <v>12</v>
      </c>
      <c r="C21" t="s">
        <v>176</v>
      </c>
      <c r="D21" t="s">
        <v>228</v>
      </c>
      <c r="E21" t="s">
        <v>255</v>
      </c>
      <c r="G21">
        <v>1</v>
      </c>
      <c r="H21">
        <v>19</v>
      </c>
    </row>
    <row r="22" spans="1:8" x14ac:dyDescent="0.25">
      <c r="A22" t="s">
        <v>253</v>
      </c>
      <c r="B22" t="s">
        <v>12</v>
      </c>
      <c r="C22" t="s">
        <v>176</v>
      </c>
      <c r="D22" t="s">
        <v>228</v>
      </c>
      <c r="E22" t="s">
        <v>369</v>
      </c>
      <c r="G22">
        <v>1</v>
      </c>
      <c r="H22">
        <v>20</v>
      </c>
    </row>
    <row r="23" spans="1:8" x14ac:dyDescent="0.25">
      <c r="A23" t="s">
        <v>256</v>
      </c>
      <c r="B23" t="s">
        <v>12</v>
      </c>
      <c r="C23" t="s">
        <v>176</v>
      </c>
      <c r="D23" t="s">
        <v>228</v>
      </c>
      <c r="E23" t="s">
        <v>370</v>
      </c>
      <c r="G23">
        <v>8</v>
      </c>
      <c r="H23">
        <v>21</v>
      </c>
    </row>
    <row r="24" spans="1:8" x14ac:dyDescent="0.25">
      <c r="A24" t="s">
        <v>349</v>
      </c>
      <c r="B24" t="s">
        <v>12</v>
      </c>
      <c r="C24" t="s">
        <v>176</v>
      </c>
      <c r="D24" t="s">
        <v>228</v>
      </c>
      <c r="E24" t="s">
        <v>371</v>
      </c>
      <c r="G24">
        <v>7</v>
      </c>
      <c r="H24">
        <v>22</v>
      </c>
    </row>
    <row r="25" spans="1:8" x14ac:dyDescent="0.25">
      <c r="A25" t="s">
        <v>350</v>
      </c>
      <c r="B25" t="s">
        <v>12</v>
      </c>
      <c r="C25" t="s">
        <v>176</v>
      </c>
      <c r="D25" t="s">
        <v>177</v>
      </c>
      <c r="E25" t="s">
        <v>372</v>
      </c>
      <c r="G25">
        <v>6</v>
      </c>
      <c r="H25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Damer</vt:lpstr>
      <vt:lpstr>Herrar</vt:lpstr>
      <vt:lpstr>Ebba 0506</vt:lpstr>
      <vt:lpstr>Hög 0518</vt:lpstr>
      <vt:lpstr>Ebba 0603</vt:lpstr>
      <vt:lpstr>Hög 0615</vt:lpstr>
      <vt:lpstr>Ebba 0701</vt:lpstr>
      <vt:lpstr>Hög 0817</vt:lpstr>
      <vt:lpstr>Ebba 0902</vt:lpstr>
      <vt:lpstr>Hög 0914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Björelind</dc:creator>
  <cp:keywords/>
  <dc:description/>
  <cp:lastModifiedBy>Olof Ekberg</cp:lastModifiedBy>
  <cp:revision/>
  <cp:lastPrinted>2021-05-24T05:39:17Z</cp:lastPrinted>
  <dcterms:created xsi:type="dcterms:W3CDTF">2021-05-19T06:53:42Z</dcterms:created>
  <dcterms:modified xsi:type="dcterms:W3CDTF">2021-09-14T06:09:59Z</dcterms:modified>
  <cp:category/>
  <cp:contentStatus/>
</cp:coreProperties>
</file>